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424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Источники!#REF!</definedName>
    <definedName name="REND_1" localSheetId="1">Расходы!$A$162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calcOnSave="0"/>
</workbook>
</file>

<file path=xl/calcChain.xml><?xml version="1.0" encoding="utf-8"?>
<calcChain xmlns="http://schemas.openxmlformats.org/spreadsheetml/2006/main">
  <c r="E26" i="3"/>
  <c r="E27" s="1"/>
  <c r="D26"/>
  <c r="D27" s="1"/>
  <c r="D24"/>
  <c r="E23"/>
  <c r="E24" s="1"/>
  <c r="D23"/>
  <c r="E21"/>
  <c r="E20" s="1"/>
  <c r="E12" s="1"/>
  <c r="D20"/>
  <c r="D17"/>
  <c r="D16"/>
  <c r="D12"/>
  <c r="F160" i="2" l="1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1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<sst xmlns="http://schemas.openxmlformats.org/spreadsheetml/2006/main" count="817" uniqueCount="465">
  <si>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</si>
  <si>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</si>
  <si>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</si>
  <si>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</si>
  <si>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</si>
  <si>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</si>
  <si>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</si>
  <si>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</si>
  <si>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</si>
  <si>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</si>
  <si>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</si>
  <si>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</si>
  <si>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</si>
  <si>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</si>
  <si>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</si>
  <si>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</si>
  <si>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</si>
  <si>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</si>
  <si>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</si>
  <si>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</si>
  <si>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</si>
  <si>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</si>
  <si>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</si>
  <si>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</si>
  <si>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</si>
  <si>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</si>
  <si>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</si>
  <si>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</si>
  <si>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</si>
  <si>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</si>
  <si>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</si>
  <si>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</si>
  <si>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</si>
  <si>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</si>
  <si>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</si>
  <si>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</si>
  <si>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</si>
  <si>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</si>
  <si>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</si>
  <si>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</si>
  <si>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</si>
  <si>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</si>
  <si>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</si>
  <si>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</si>
  <si>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</si>
  <si>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</si>
  <si>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</si>
  <si>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</si>
  <si>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</si>
  <si>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</si>
  <si>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</si>
  <si>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</si>
  <si>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</si>
  <si>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</si>
  <si>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</si>
  <si>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</si>
  <si>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</si>
  <si>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</si>
  <si>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</si>
  <si>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</si>
  <si>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</si>
  <si>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</si>
  <si>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</si>
  <si>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</si>
  <si>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</si>
  <si>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</si>
  <si>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</si>
  <si>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</si>
  <si>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</si>
  <si>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</si>
  <si>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</si>
  <si>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</si>
  <si>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</si>
  <si>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</si>
  <si>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</si>
  <si>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</si>
  <si>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</si>
  <si>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</si>
  <si>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</si>
  <si>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</si>
  <si>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</si>
  <si>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</si>
  <si>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</si>
  <si>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</si>
  <si>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</si>
  <si>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</si>
  <si>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</si>
  <si>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</si>
  <si>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</si>
  <si>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</si>
  <si>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</si>
  <si>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</si>
  <si>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</si>
  <si>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</si>
  <si>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</si>
  <si>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</si>
  <si>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</si>
  <si>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</si>
  <si>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</si>
  <si>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</si>
  <si>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</si>
  <si>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</si>
  <si>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</si>
  <si>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</si>
  <si>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</si>
  <si>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</si>
  <si>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</si>
  <si>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</si>
  <si>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</si>
  <si>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</si>
  <si>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</si>
  <si>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</si>
  <si>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</si>
  <si>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</si>
  <si>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</si>
  <si>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</si>
  <si>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</si>
  <si>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</si>
  <si>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</si>
  <si>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("Устройство детской площадки по адресу: Российская Федерация, Ростовская область, Азовский район, п. Новомирский, земельный участок, прилегающий к земельному участку с кадастровым номером 61:01:0050801:461")</t>
  </si>
  <si>
    <t>951 11715030100003150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</si>
  <si>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</si>
  <si>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</si>
  <si>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</si>
  <si>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</si>
  <si>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</si>
  <si>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</si>
  <si>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</si>
  <si>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</si>
  <si>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</si>
  <si>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</si>
  <si>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</si>
  <si>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</si>
  <si>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</si>
  <si>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</si>
  <si>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</si>
  <si>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</si>
  <si>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</si>
  <si>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</si>
  <si>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</si>
  <si>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</si>
  <si>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</si>
  <si>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</si>
  <si>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</si>
  <si>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</si>
  <si>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</si>
  <si>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</si>
  <si>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</si>
  <si>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</si>
  <si>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</si>
  <si>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</si>
  <si>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</si>
  <si>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</si>
  <si>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</si>
  <si>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</si>
  <si>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</si>
  <si>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</si>
  <si>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</si>
  <si>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</si>
  <si>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</si>
  <si>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</si>
  <si>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</si>
  <si>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</si>
  <si>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</si>
  <si>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</si>
  <si>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</si>
  <si>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</si>
  <si>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</si>
  <si>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</si>
  <si>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</si>
  <si>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</si>
  <si>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</si>
  <si>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</si>
  <si>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</si>
  <si>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</si>
  <si>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</si>
  <si>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</si>
  <si>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</si>
  <si>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</si>
  <si>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</si>
  <si>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</si>
  <si>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</si>
  <si>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</si>
  <si>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</si>
  <si>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</si>
  <si>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</si>
  <si>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</si>
  <si>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</si>
  <si>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</si>
  <si>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</si>
  <si>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</si>
  <si>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</si>
  <si>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</si>
  <si>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</si>
  <si>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</si>
  <si>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</si>
  <si>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</si>
  <si>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</si>
  <si>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</si>
  <si>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</si>
  <si>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</si>
  <si>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</si>
  <si>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</si>
  <si>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</si>
  <si>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</si>
  <si>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</si>
  <si>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</si>
  <si>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</si>
  <si>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</si>
  <si>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</si>
  <si>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</si>
  <si>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</si>
  <si>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</si>
  <si>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</si>
  <si>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</si>
  <si>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</si>
  <si>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</si>
  <si>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</si>
  <si>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</si>
  <si>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</si>
  <si>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</si>
  <si>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</si>
  <si>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</si>
  <si>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</si>
  <si>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</si>
  <si>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</si>
  <si>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</si>
  <si>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</si>
  <si>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</si>
  <si>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</si>
  <si>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</si>
  <si>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</si>
  <si>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</si>
  <si>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</si>
  <si>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</si>
  <si>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</si>
  <si>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</si>
  <si>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</si>
  <si>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</si>
  <si>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</si>
  <si>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</si>
  <si>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</si>
  <si>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</si>
  <si>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</si>
  <si>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</si>
  <si>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</si>
  <si>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</si>
  <si>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</si>
  <si>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</si>
  <si>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</si>
  <si>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</si>
  <si>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</si>
  <si>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</si>
  <si>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</si>
  <si>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</si>
  <si>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</si>
  <si>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</si>
  <si>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</si>
  <si>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</si>
  <si>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</si>
  <si>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</si>
  <si>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</si>
  <si>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</si>
  <si>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</si>
  <si>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</si>
  <si>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</si>
  <si>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</si>
  <si>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</si>
  <si>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</si>
  <si>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</si>
  <si>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</si>
  <si>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</si>
  <si>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</si>
  <si>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</si>
  <si>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</si>
  <si>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</si>
  <si>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</si>
  <si>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</si>
  <si>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</si>
  <si>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</si>
  <si>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</si>
  <si>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</si>
  <si>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</si>
  <si>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преступности"</t>
  </si>
  <si>
    <t xml:space="preserve">951 0314 0310028290 000 </t>
  </si>
  <si>
    <t xml:space="preserve">951 0314 0310028290 240 </t>
  </si>
  <si>
    <t xml:space="preserve">951 0314 0310028290 244 </t>
  </si>
  <si>
    <t>Подпрограмма ""Комплексные меры противодействия злоупотреблению наркотиками и их незаконному обороту"</t>
  </si>
  <si>
    <t xml:space="preserve">951 0314 0320000000 000 </t>
  </si>
  <si>
    <t>Мероприятия на обеспечение реализации комплекса мер по противодействию коррупции на территории сельского поселения в рамках подпрограммы "Противодействие коррупции" муниципальной программы  "Обеспечение общественного порядка и противодействие преступности"</t>
  </si>
  <si>
    <t xml:space="preserve">951 0314 0320028790 000 </t>
  </si>
  <si>
    <t xml:space="preserve">951 0314 0320028790 240 </t>
  </si>
  <si>
    <t xml:space="preserve">951 0314 0320028790 244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</si>
  <si>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</si>
  <si>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</si>
  <si>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</si>
  <si>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</si>
  <si>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</si>
  <si>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</si>
  <si>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</si>
  <si>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</si>
  <si>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</si>
  <si>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</si>
  <si>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</si>
  <si>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</si>
  <si>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</si>
  <si>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</si>
  <si>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</si>
  <si>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</si>
  <si>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</si>
  <si>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</si>
  <si>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</si>
  <si>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</si>
  <si>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</si>
  <si>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</si>
  <si>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</si>
  <si>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</si>
  <si>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</si>
  <si>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</si>
  <si>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</si>
  <si>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</si>
  <si>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</si>
  <si>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</si>
  <si>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</si>
  <si>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</si>
  <si>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</si>
  <si>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</si>
  <si>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</si>
  <si>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</si>
  <si>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</si>
  <si>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</si>
  <si>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</si>
  <si>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</si>
  <si>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</si>
  <si>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</si>
  <si>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</si>
  <si>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</si>
  <si>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</si>
  <si>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</si>
  <si>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</si>
  <si>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</si>
  <si>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</si>
  <si>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</si>
  <si>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</si>
  <si>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</si>
  <si>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</si>
  <si>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</si>
  <si>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</si>
  <si>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</si>
  <si>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</si>
  <si>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</si>
  <si>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</si>
  <si>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</si>
  <si>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</si>
  <si>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</si>
  <si>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</si>
  <si>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Текущий ремонт здания ДК</t>
  </si>
  <si>
    <t xml:space="preserve">951 0801 1010028190 000 </t>
  </si>
  <si>
    <t>Субсидии бюджетным учреждениям</t>
  </si>
  <si>
    <t xml:space="preserve">951 0801 1010028190 610 </t>
  </si>
  <si>
    <t>Субсидии бюджетным учреждениям на иные цели</t>
  </si>
  <si>
    <t xml:space="preserve">951 0801 1010028190 612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</si>
  <si>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</si>
  <si>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</si>
  <si>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</si>
  <si>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</si>
  <si>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</si>
  <si>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строительный и авторский надзор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</si>
  <si>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951 0801 1010028860 000 </t>
  </si>
  <si>
    <t xml:space="preserve">951 0801 1010028860 240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</si>
  <si>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</si>
  <si>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951 0801 1010028860 243 </t>
  </si>
  <si>
    <t>Расходы на приобретение акустических систем, микшерного пульта, комплекта стоек под колонки и сумки для переноски, кабелей микрофонных для МБУК "СДК х. Гусарева Балка" Калиновского сельского поселения за счет средств резервного фонда Правительства Ростовской области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</si>
  <si>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951 0801 1010071180 000 </t>
  </si>
  <si>
    <t xml:space="preserve">951 0801 1010071180 610 </t>
  </si>
  <si>
    <t xml:space="preserve">951 0801 1010071180 612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</si>
  <si>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</si>
  <si>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</si>
  <si>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</si>
  <si>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</si>
  <si>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</si>
  <si>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</si>
  <si>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</si>
  <si>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</si>
  <si>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</si>
  <si>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</si>
  <si>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</si>
  <si>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</si>
  <si>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</si>
  <si>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</si>
  <si>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</si>
  <si>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</si>
  <si>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</si>
  <si>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</si>
  <si>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</si>
  <si>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</si>
  <si>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</si>
  <si>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</si>
  <si>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</si>
  <si>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</si>
  <si>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</si>
  <si>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</si>
  <si>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</si>
  <si>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</si>
  <si>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</si>
  <si>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</si>
  <si>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</si>
  <si>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</si>
  <si>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</si>
  <si>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</si>
  <si>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</si>
  <si>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</si>
  <si>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</si>
  <si>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</si>
  <si>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</si>
  <si>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</si>
  <si>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</si>
  <si>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</si>
  <si>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</si>
  <si>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</si>
  <si>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</si>
  <si>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</si>
  <si>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</si>
  <si>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</si>
  <si>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</si>
  <si>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</si>
  <si>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</si>
  <si>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</si>
  <si>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</si>
  <si>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</si>
  <si>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</si>
  <si>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</si>
  <si>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</si>
  <si>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</si>
  <si>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</si>
  <si>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</si>
  <si>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</si>
  <si>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</si>
  <si>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</si>
  <si>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</si>
  <si>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</si>
  <si>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</si>
  <si>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</si>
  <si>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</si>
  <si>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</si>
  <si>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</si>
  <si>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</si>
  <si>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</si>
  <si>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</si>
  <si>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</si>
  <si>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 января 2025 года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</si>
  <si>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</si>
  <si>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</si>
  <si>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</si>
  <si>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</si>
  <si>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</si>
  <si>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</si>
  <si>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</si>
  <si>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</si>
  <si>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</si>
  <si>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</si>
  <si>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</si>
  <si>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</si>
  <si>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</si>
  <si>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января 2025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</si>
</sst>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5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vertical="top" wrapText="1"/>
    </xf>
    <xf numFmtId="49" fontId="109" fillId="0" borderId="23" xfId="0" applyNumberFormat="1" applyFont="1" applyBorder="1" applyAlignment="1" applyProtection="1">
      <alignment horizontal="center" vertical="top" wrapText="1"/>
    </xf>
    <xf numFmtId="49" fontId="109" fillId="0" borderId="25" xfId="0" applyNumberFormat="1" applyFont="1" applyBorder="1" applyAlignment="1" applyProtection="1">
      <alignment horizontal="center" vertical="top" wrapText="1"/>
    </xf>
    <xf numFmtId="4" fontId="109" fillId="0" borderId="25" xfId="0" applyNumberFormat="1" applyFont="1" applyBorder="1" applyAlignment="1" applyProtection="1">
      <alignment horizontal="right" vertical="top"/>
    </xf>
    <xf numFmtId="4" fontId="109" fillId="0" borderId="39" xfId="0" applyNumberFormat="1" applyFont="1" applyBorder="1" applyAlignment="1" applyProtection="1">
      <alignment horizontal="right" vertical="top"/>
    </xf>
    <xf numFmtId="0" fontId="106" fillId="0" borderId="46" xfId="0" applyFont="1" applyBorder="1" applyAlignment="1" applyProtection="1">
      <alignment horizontal="left" vertical="top"/>
    </xf>
    <xf numFmtId="0" fontId="106" fillId="0" borderId="28" xfId="0" applyFont="1" applyBorder="1" applyAlignment="1" applyProtection="1">
      <alignment horizontal="center" vertical="top"/>
    </xf>
    <xf numFmtId="0" fontId="106" fillId="0" borderId="30" xfId="0" applyFont="1" applyBorder="1" applyAlignment="1" applyProtection="1">
      <alignment horizontal="center" vertical="top"/>
    </xf>
    <xf numFmtId="49" fontId="106" fillId="0" borderId="30" xfId="0" applyNumberFormat="1" applyFont="1" applyBorder="1" applyAlignment="1" applyProtection="1">
      <alignment horizontal="center" vertical="top"/>
    </xf>
    <xf numFmtId="49" fontId="106" fillId="0" borderId="31" xfId="0" applyNumberFormat="1" applyFont="1" applyBorder="1" applyAlignment="1" applyProtection="1">
      <alignment horizontal="center" vertical="top"/>
    </xf>
    <xf numFmtId="49" fontId="109" fillId="0" borderId="47" xfId="0" applyNumberFormat="1" applyFont="1" applyBorder="1" applyAlignment="1" applyProtection="1">
      <alignment horizontal="left" vertical="top" wrapText="1"/>
    </xf>
    <xf numFmtId="49" fontId="109" fillId="0" borderId="15" xfId="0" applyNumberFormat="1" applyFont="1" applyBorder="1" applyAlignment="1" applyProtection="1">
      <alignment horizontal="center" vertical="top" wrapText="1"/>
    </xf>
    <xf numFmtId="49" fontId="109" fillId="0" borderId="16" xfId="0" applyNumberFormat="1" applyFont="1" applyBorder="1" applyAlignment="1" applyProtection="1">
      <alignment horizontal="center" vertical="top" wrapText="1"/>
    </xf>
    <xf numFmtId="4" fontId="109" fillId="0" borderId="16" xfId="0" applyNumberFormat="1" applyFont="1" applyBorder="1" applyAlignment="1" applyProtection="1">
      <alignment horizontal="right" vertical="top"/>
    </xf>
    <xf numFmtId="4" fontId="109" fillId="0" borderId="17" xfId="0" applyNumberFormat="1" applyFont="1" applyBorder="1" applyAlignment="1" applyProtection="1">
      <alignment horizontal="right" vertical="top"/>
    </xf>
    <xf numFmtId="49" fontId="106" fillId="0" borderId="47" xfId="0" applyNumberFormat="1" applyFont="1" applyBorder="1" applyAlignment="1" applyProtection="1">
      <alignment horizontal="left" vertical="top" wrapText="1"/>
    </xf>
    <xf numFmtId="49" fontId="106" fillId="0" borderId="15" xfId="0" applyNumberFormat="1" applyFont="1" applyBorder="1" applyAlignment="1" applyProtection="1">
      <alignment horizontal="center" vertical="top" wrapText="1"/>
    </xf>
    <xf numFmtId="49" fontId="106" fillId="0" borderId="16" xfId="0" applyNumberFormat="1" applyFont="1" applyBorder="1" applyAlignment="1" applyProtection="1">
      <alignment horizontal="center" vertical="top" wrapText="1"/>
    </xf>
    <xf numFmtId="4" fontId="106" fillId="0" borderId="16" xfId="0" applyNumberFormat="1" applyFont="1" applyBorder="1" applyAlignment="1" applyProtection="1">
      <alignment horizontal="right" vertical="top"/>
    </xf>
    <xf numFmtId="4" fontId="106" fillId="0" borderId="17" xfId="0" applyNumberFormat="1" applyFont="1" applyBorder="1" applyAlignment="1" applyProtection="1">
      <alignment horizontal="right" vertical="top"/>
    </xf>
    <xf numFmtId="49" fontId="106" fillId="0" borderId="48" xfId="0" applyNumberFormat="1" applyFont="1" applyBorder="1" applyAlignment="1" applyProtection="1">
      <alignment horizontal="left" vertical="top" wrapText="1"/>
    </xf>
    <xf numFmtId="49" fontId="106" fillId="0" borderId="23" xfId="0" applyNumberFormat="1" applyFont="1" applyBorder="1" applyAlignment="1" applyProtection="1">
      <alignment horizontal="center" vertical="top" wrapText="1"/>
    </xf>
    <xf numFmtId="49" fontId="106" fillId="0" borderId="25" xfId="0" applyNumberFormat="1" applyFont="1" applyBorder="1" applyAlignment="1" applyProtection="1">
      <alignment horizontal="center" vertical="top" wrapText="1"/>
    </xf>
    <xf numFmtId="4" fontId="106" fillId="0" borderId="25" xfId="0" applyNumberFormat="1" applyFont="1" applyBorder="1" applyAlignment="1" applyProtection="1">
      <alignment horizontal="right" vertical="top"/>
    </xf>
    <xf numFmtId="4" fontId="106" fillId="0" borderId="39" xfId="0" applyNumberFormat="1" applyFont="1" applyBorder="1" applyAlignment="1" applyProtection="1">
      <alignment horizontal="right" vertical="top"/>
    </xf>
    <xf numFmtId="166" fontId="110" fillId="0" borderId="49" xfId="0" applyNumberFormat="1" applyFont="1" applyBorder="1" applyAlignment="1">
      <alignment horizontal="right" vertical="top" shrinkToFit="1"/>
    </xf>
    <xf numFmtId="166" fontId="111" fillId="0" borderId="49" xfId="0" applyNumberFormat="1" applyFont="1" applyBorder="1" applyAlignment="1">
      <alignment horizontal="right" vertical="top" shrinkToFit="1"/>
    </xf>
    <xf numFmtId="4" fontId="106" fillId="3" borderId="25" xfId="0" applyNumberFormat="1" applyFont="1" applyFill="1" applyBorder="1" applyAlignment="1" applyProtection="1">
      <alignment horizontal="right" vertical="top"/>
    </xf>
    <xf numFmtId="4" fontId="109" fillId="3" borderId="25" xfId="0" applyNumberFormat="1" applyFont="1" applyFill="1" applyBorder="1" applyAlignment="1" applyProtection="1">
      <alignment horizontal="right" vertical="top"/>
    </xf>
    <xf numFmtId="4" fontId="112" fillId="3" borderId="2" xfId="0" applyNumberFormat="1" applyFont="1" applyFill="1" applyBorder="1" applyAlignment="1" applyProtection="1">
      <alignment horizontal="right" vertical="top"/>
    </xf>
    <xf numFmtId="4" fontId="113" fillId="3" borderId="25" xfId="0" applyNumberFormat="1" applyFont="1" applyFill="1" applyBorder="1" applyAlignment="1" applyProtection="1">
      <alignment horizontal="right" vertical="top"/>
    </xf>
    <xf numFmtId="4" fontId="106" fillId="3" borderId="2" xfId="0" applyNumberFormat="1" applyFont="1" applyFill="1" applyBorder="1" applyAlignment="1" applyProtection="1">
      <alignment horizontal="right" vertical="top"/>
    </xf>
    <xf numFmtId="49" fontId="106" fillId="0" borderId="50" xfId="0" applyNumberFormat="1" applyFont="1" applyBorder="1" applyAlignment="1" applyProtection="1">
      <alignment horizontal="left" vertical="top" wrapText="1"/>
    </xf>
    <xf numFmtId="49" fontId="106" fillId="0" borderId="18" xfId="0" applyNumberFormat="1" applyFont="1" applyBorder="1" applyAlignment="1" applyProtection="1">
      <alignment horizontal="center" vertical="top" wrapText="1"/>
    </xf>
    <xf numFmtId="49" fontId="106" fillId="0" borderId="2" xfId="0" applyNumberFormat="1" applyFont="1" applyBorder="1" applyAlignment="1" applyProtection="1">
      <alignment horizontal="center" vertical="top" wrapText="1"/>
    </xf>
    <xf numFmtId="4" fontId="106" fillId="0" borderId="2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114" fillId="0" borderId="1" xfId="0" applyFont="1" applyBorder="1"/>
    <xf numFmtId="0" fontId="0" fillId="0" borderId="1" xfId="0" applyBorder="1"/>
    <xf numFmtId="0" fontId="0" fillId="0" borderId="6" xfId="0" applyBorder="1"/>
    <xf numFmtId="49" fontId="2" fillId="2" borderId="3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activeCell="C52" sqref="C5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4"/>
      <c r="B1" s="134"/>
      <c r="C1" s="134"/>
      <c r="D1" s="134"/>
      <c r="E1" s="1"/>
      <c r="F1" s="2"/>
    </row>
    <row r="2" spans="1:6" ht="15">
      <c r="A2" s="134" t="s">
        <v>1</v>
      </c>
      <c r="B2" s="134"/>
      <c r="C2" s="134"/>
      <c r="D2" s="13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5" t="s">
        <v>450</v>
      </c>
      <c r="B4" s="136"/>
      <c r="C4" s="136"/>
      <c r="D4" s="13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37" t="s">
        <v>14</v>
      </c>
      <c r="C6" s="138"/>
      <c r="D6" s="138"/>
      <c r="E6" s="8" t="s">
        <v>9</v>
      </c>
      <c r="F6" s="11" t="s">
        <v>18</v>
      </c>
    </row>
    <row r="7" spans="1:6" ht="15">
      <c r="A7" s="12" t="s">
        <v>10</v>
      </c>
      <c r="B7" s="139" t="s">
        <v>15</v>
      </c>
      <c r="C7" s="139"/>
      <c r="D7" s="139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46" t="s">
        <v>20</v>
      </c>
      <c r="B10" s="146"/>
      <c r="C10" s="146"/>
      <c r="D10" s="146"/>
      <c r="E10" s="18"/>
      <c r="F10" s="19"/>
    </row>
    <row r="11" spans="1:6" ht="4.1500000000000004" customHeight="1">
      <c r="A11" s="150" t="s">
        <v>21</v>
      </c>
      <c r="B11" s="147" t="s">
        <v>22</v>
      </c>
      <c r="C11" s="147" t="s">
        <v>23</v>
      </c>
      <c r="D11" s="143" t="s">
        <v>24</v>
      </c>
      <c r="E11" s="143" t="s">
        <v>25</v>
      </c>
      <c r="F11" s="140" t="s">
        <v>26</v>
      </c>
    </row>
    <row r="12" spans="1:6" ht="3.6" customHeight="1">
      <c r="A12" s="151"/>
      <c r="B12" s="148"/>
      <c r="C12" s="148"/>
      <c r="D12" s="144"/>
      <c r="E12" s="144"/>
      <c r="F12" s="141"/>
    </row>
    <row r="13" spans="1:6" ht="3" customHeight="1">
      <c r="A13" s="151"/>
      <c r="B13" s="148"/>
      <c r="C13" s="148"/>
      <c r="D13" s="144"/>
      <c r="E13" s="144"/>
      <c r="F13" s="141"/>
    </row>
    <row r="14" spans="1:6" ht="3" customHeight="1">
      <c r="A14" s="151"/>
      <c r="B14" s="148"/>
      <c r="C14" s="148"/>
      <c r="D14" s="144"/>
      <c r="E14" s="144"/>
      <c r="F14" s="141"/>
    </row>
    <row r="15" spans="1:6" ht="3" customHeight="1">
      <c r="A15" s="151"/>
      <c r="B15" s="148"/>
      <c r="C15" s="148"/>
      <c r="D15" s="144"/>
      <c r="E15" s="144"/>
      <c r="F15" s="141"/>
    </row>
    <row r="16" spans="1:6" ht="3" customHeight="1">
      <c r="A16" s="151"/>
      <c r="B16" s="148"/>
      <c r="C16" s="148"/>
      <c r="D16" s="144"/>
      <c r="E16" s="144"/>
      <c r="F16" s="141"/>
    </row>
    <row r="17" spans="1:6" ht="23.45" customHeight="1">
      <c r="A17" s="152"/>
      <c r="B17" s="149"/>
      <c r="C17" s="149"/>
      <c r="D17" s="145"/>
      <c r="E17" s="145"/>
      <c r="F17" s="14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22150434.73</v>
      </c>
      <c r="E19" s="30">
        <v>24431398.050000001</v>
      </c>
      <c r="F19" s="29" t="str">
        <f>IF(OR(D19="-",IF(E19="-",0,E19)&gt;=IF(D19="-",0,D19)),"-",IF(D19="-",0,D19)-IF(E19="-",0,E19))</f>
        <v>-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11459300</v>
      </c>
      <c r="E21" s="39">
        <v>14208135.25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1107100</v>
      </c>
      <c r="E22" s="39">
        <v>1554448.09</v>
      </c>
      <c r="F22" s="40" t="str">
        <f t="shared" si="0"/>
        <v>-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1107100</v>
      </c>
      <c r="E23" s="39">
        <v>1554448.09</v>
      </c>
      <c r="F23" s="40" t="str">
        <f t="shared" si="0"/>
        <v>-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1107100</v>
      </c>
      <c r="E24" s="39">
        <v>1522480.47</v>
      </c>
      <c r="F24" s="40" t="str">
        <f t="shared" si="0"/>
        <v>-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1522480.47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180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180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20579.62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20491.98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87.64</v>
      </c>
      <c r="F30" s="40" t="str">
        <f t="shared" si="0"/>
        <v>-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-14856.3</v>
      </c>
      <c r="F31" s="40" t="str">
        <f t="shared" si="0"/>
        <v>-</v>
      </c>
    </row>
    <row r="32" spans="1:6" ht="122.2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-14856.3</v>
      </c>
      <c r="F32" s="40" t="str">
        <f t="shared" si="0"/>
        <v>-</v>
      </c>
    </row>
    <row r="33" spans="1:6" ht="46.9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26064.3</v>
      </c>
      <c r="F33" s="40" t="str">
        <f t="shared" si="0"/>
        <v>-</v>
      </c>
    </row>
    <row r="34" spans="1:6" ht="75.2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26064.3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5096600</v>
      </c>
      <c r="E35" s="39">
        <v>5906170.7999999998</v>
      </c>
      <c r="F35" s="40" t="str">
        <f t="shared" si="0"/>
        <v>-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5096600</v>
      </c>
      <c r="E36" s="39">
        <v>5906170.7999999998</v>
      </c>
      <c r="F36" s="40" t="str">
        <f t="shared" si="0"/>
        <v>-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5096600</v>
      </c>
      <c r="E37" s="39">
        <v>5906170.7999999998</v>
      </c>
      <c r="F37" s="40" t="str">
        <f t="shared" si="0"/>
        <v>-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5906142</v>
      </c>
      <c r="F38" s="40" t="str">
        <f t="shared" si="0"/>
        <v>-</v>
      </c>
    </row>
    <row r="39" spans="1:6" ht="28.15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28.8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5232900</v>
      </c>
      <c r="E40" s="39">
        <v>6510183.3899999997</v>
      </c>
      <c r="F40" s="40" t="str">
        <f t="shared" si="0"/>
        <v>-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270000</v>
      </c>
      <c r="E41" s="39">
        <v>247197.37</v>
      </c>
      <c r="F41" s="40">
        <f t="shared" si="0"/>
        <v>22802.630000000005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270000</v>
      </c>
      <c r="E42" s="39">
        <v>247197.37</v>
      </c>
      <c r="F42" s="40">
        <f t="shared" si="0"/>
        <v>22802.630000000005</v>
      </c>
    </row>
    <row r="43" spans="1:6" ht="56.45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247197.37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4962900</v>
      </c>
      <c r="E44" s="39">
        <v>6262986.0199999996</v>
      </c>
      <c r="F44" s="40" t="str">
        <f t="shared" si="0"/>
        <v>-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1632700</v>
      </c>
      <c r="E45" s="39">
        <v>3007358</v>
      </c>
      <c r="F45" s="40" t="str">
        <f t="shared" si="0"/>
        <v>-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1632700</v>
      </c>
      <c r="E46" s="39">
        <v>3007358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3330200</v>
      </c>
      <c r="E47" s="39">
        <v>3255628.02</v>
      </c>
      <c r="F47" s="40">
        <f t="shared" si="0"/>
        <v>74571.979999999981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3330200</v>
      </c>
      <c r="E48" s="39">
        <v>3255628.02</v>
      </c>
      <c r="F48" s="40">
        <f t="shared" si="0"/>
        <v>74571.979999999981</v>
      </c>
    </row>
    <row r="49" spans="1:6" ht="15">
      <c r="A49" s="36" t="s">
        <v>90</v>
      </c>
      <c r="B49" s="37" t="s">
        <v>31</v>
      </c>
      <c r="C49" s="38" t="s">
        <v>91</v>
      </c>
      <c r="D49" s="39">
        <v>22700</v>
      </c>
      <c r="E49" s="39">
        <v>15900</v>
      </c>
      <c r="F49" s="40">
        <f t="shared" si="0"/>
        <v>6800</v>
      </c>
    </row>
    <row r="50" spans="1:6" ht="28.15" customHeight="1">
      <c r="A50" s="36" t="s">
        <v>92</v>
      </c>
      <c r="B50" s="37" t="s">
        <v>31</v>
      </c>
      <c r="C50" s="133" t="s">
        <v>95</v>
      </c>
      <c r="D50" s="39">
        <v>22700</v>
      </c>
      <c r="E50" s="39">
        <v>15900</v>
      </c>
      <c r="F50" s="40">
        <f t="shared" si="0"/>
        <v>6800</v>
      </c>
    </row>
    <row r="51" spans="1:6" ht="46.9" customHeight="1">
      <c r="A51" s="36" t="s">
        <v>93</v>
      </c>
      <c r="B51" s="37" t="s">
        <v>31</v>
      </c>
      <c r="C51" s="133" t="s">
        <v>96</v>
      </c>
      <c r="D51" s="39">
        <v>22700</v>
      </c>
      <c r="E51" s="39">
        <v>15900</v>
      </c>
      <c r="F51" s="40">
        <f t="shared" si="0"/>
        <v>6800</v>
      </c>
    </row>
    <row r="52" spans="1:6" ht="46.9" customHeight="1">
      <c r="A52" s="36" t="s">
        <v>93</v>
      </c>
      <c r="B52" s="37" t="s">
        <v>31</v>
      </c>
      <c r="C52" s="38" t="s">
        <v>94</v>
      </c>
      <c r="D52" s="39" t="s">
        <v>44</v>
      </c>
      <c r="E52" s="39">
        <v>15900</v>
      </c>
      <c r="F52" s="40" t="str">
        <f t="shared" si="0"/>
        <v>-</v>
      </c>
    </row>
    <row r="53" spans="1:6" ht="18.75" customHeight="1">
      <c r="A53" s="36" t="s">
        <v>97</v>
      </c>
      <c r="B53" s="37" t="s">
        <v>31</v>
      </c>
      <c r="C53" s="38" t="s">
        <v>98</v>
      </c>
      <c r="D53" s="39" t="s">
        <v>44</v>
      </c>
      <c r="E53" s="39">
        <v>65672.97</v>
      </c>
      <c r="F53" s="40" t="str">
        <f t="shared" ref="F53:F82" si="1">IF(OR(D53="-",IF(E53="-",0,E53)&gt;=IF(D53="-",0,D53)),"-",IF(D53="-",0,D53)-IF(E53="-",0,E53))</f>
        <v>-</v>
      </c>
    </row>
    <row r="54" spans="1:6" ht="1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65672.97</v>
      </c>
      <c r="F54" s="40" t="str">
        <f t="shared" si="1"/>
        <v>-</v>
      </c>
    </row>
    <row r="55" spans="1:6" ht="1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65672.97</v>
      </c>
      <c r="F55" s="40" t="str">
        <f t="shared" si="1"/>
        <v>-</v>
      </c>
    </row>
    <row r="56" spans="1:6" ht="18.75" customHeight="1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65672.97</v>
      </c>
      <c r="F56" s="40" t="str">
        <f t="shared" si="1"/>
        <v>-</v>
      </c>
    </row>
    <row r="57" spans="1:6" ht="18.75" customHeight="1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8160</v>
      </c>
      <c r="F57" s="40" t="str">
        <f t="shared" si="1"/>
        <v>-</v>
      </c>
    </row>
    <row r="58" spans="1:6" ht="56.45" customHeight="1">
      <c r="A58" s="41" t="s">
        <v>107</v>
      </c>
      <c r="B58" s="37" t="s">
        <v>31</v>
      </c>
      <c r="C58" s="38" t="s">
        <v>108</v>
      </c>
      <c r="D58" s="39" t="s">
        <v>44</v>
      </c>
      <c r="E58" s="39">
        <v>8160</v>
      </c>
      <c r="F58" s="40" t="str">
        <f t="shared" si="1"/>
        <v>-</v>
      </c>
    </row>
    <row r="59" spans="1:6" ht="65.849999999999994" customHeight="1">
      <c r="A59" s="41" t="s">
        <v>109</v>
      </c>
      <c r="B59" s="37" t="s">
        <v>31</v>
      </c>
      <c r="C59" s="38" t="s">
        <v>110</v>
      </c>
      <c r="D59" s="39" t="s">
        <v>44</v>
      </c>
      <c r="E59" s="39">
        <v>8160</v>
      </c>
      <c r="F59" s="40" t="str">
        <f t="shared" si="1"/>
        <v>-</v>
      </c>
    </row>
    <row r="60" spans="1:6" ht="65.849999999999994" customHeight="1">
      <c r="A60" s="41" t="s">
        <v>111</v>
      </c>
      <c r="B60" s="37" t="s">
        <v>31</v>
      </c>
      <c r="C60" s="38" t="s">
        <v>112</v>
      </c>
      <c r="D60" s="39" t="s">
        <v>44</v>
      </c>
      <c r="E60" s="39">
        <v>8160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147600</v>
      </c>
      <c r="F61" s="40" t="str">
        <f t="shared" si="1"/>
        <v>-</v>
      </c>
    </row>
    <row r="62" spans="1:6" ht="1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147600</v>
      </c>
      <c r="F62" s="40" t="str">
        <f t="shared" si="1"/>
        <v>-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147600</v>
      </c>
      <c r="F63" s="40" t="str">
        <f t="shared" si="1"/>
        <v>-</v>
      </c>
    </row>
    <row r="64" spans="1:6" ht="56.45" customHeight="1">
      <c r="A64" s="41" t="s">
        <v>119</v>
      </c>
      <c r="B64" s="37" t="s">
        <v>31</v>
      </c>
      <c r="C64" s="38" t="s">
        <v>120</v>
      </c>
      <c r="D64" s="39" t="s">
        <v>44</v>
      </c>
      <c r="E64" s="39">
        <v>147600</v>
      </c>
      <c r="F64" s="40" t="str">
        <f t="shared" si="1"/>
        <v>-</v>
      </c>
    </row>
    <row r="65" spans="1:6" ht="15">
      <c r="A65" s="36" t="s">
        <v>121</v>
      </c>
      <c r="B65" s="37" t="s">
        <v>31</v>
      </c>
      <c r="C65" s="38" t="s">
        <v>122</v>
      </c>
      <c r="D65" s="39">
        <v>10691134.73</v>
      </c>
      <c r="E65" s="39">
        <v>10223262.800000001</v>
      </c>
      <c r="F65" s="40">
        <f t="shared" si="1"/>
        <v>467871.9299999997</v>
      </c>
    </row>
    <row r="66" spans="1:6" ht="28.15" customHeight="1">
      <c r="A66" s="36" t="s">
        <v>123</v>
      </c>
      <c r="B66" s="37" t="s">
        <v>31</v>
      </c>
      <c r="C66" s="38" t="s">
        <v>124</v>
      </c>
      <c r="D66" s="39">
        <v>10690400</v>
      </c>
      <c r="E66" s="39">
        <v>10222528.07</v>
      </c>
      <c r="F66" s="40">
        <f t="shared" si="1"/>
        <v>467871.9299999997</v>
      </c>
    </row>
    <row r="67" spans="1:6" ht="18.75" customHeight="1">
      <c r="A67" s="36" t="s">
        <v>125</v>
      </c>
      <c r="B67" s="37" t="s">
        <v>31</v>
      </c>
      <c r="C67" s="38" t="s">
        <v>126</v>
      </c>
      <c r="D67" s="39">
        <v>4247000</v>
      </c>
      <c r="E67" s="39">
        <v>4247000</v>
      </c>
      <c r="F67" s="40" t="str">
        <f t="shared" si="1"/>
        <v>-</v>
      </c>
    </row>
    <row r="68" spans="1:6" ht="15">
      <c r="A68" s="36" t="s">
        <v>127</v>
      </c>
      <c r="B68" s="37" t="s">
        <v>31</v>
      </c>
      <c r="C68" s="38" t="s">
        <v>128</v>
      </c>
      <c r="D68" s="39">
        <v>3741800</v>
      </c>
      <c r="E68" s="39">
        <v>3741800</v>
      </c>
      <c r="F68" s="40" t="str">
        <f t="shared" si="1"/>
        <v>-</v>
      </c>
    </row>
    <row r="69" spans="1:6" ht="28.15" customHeight="1">
      <c r="A69" s="36" t="s">
        <v>129</v>
      </c>
      <c r="B69" s="37" t="s">
        <v>31</v>
      </c>
      <c r="C69" s="38" t="s">
        <v>130</v>
      </c>
      <c r="D69" s="39">
        <v>3741800</v>
      </c>
      <c r="E69" s="39">
        <v>3741800</v>
      </c>
      <c r="F69" s="40" t="str">
        <f t="shared" si="1"/>
        <v>-</v>
      </c>
    </row>
    <row r="70" spans="1:6" ht="18.75" customHeight="1">
      <c r="A70" s="36" t="s">
        <v>131</v>
      </c>
      <c r="B70" s="37" t="s">
        <v>31</v>
      </c>
      <c r="C70" s="38" t="s">
        <v>132</v>
      </c>
      <c r="D70" s="39">
        <v>505200</v>
      </c>
      <c r="E70" s="39">
        <v>505200</v>
      </c>
      <c r="F70" s="40" t="str">
        <f t="shared" si="1"/>
        <v>-</v>
      </c>
    </row>
    <row r="71" spans="1:6" ht="18.75" customHeight="1">
      <c r="A71" s="36" t="s">
        <v>133</v>
      </c>
      <c r="B71" s="37" t="s">
        <v>31</v>
      </c>
      <c r="C71" s="38" t="s">
        <v>134</v>
      </c>
      <c r="D71" s="39">
        <v>505200</v>
      </c>
      <c r="E71" s="39">
        <v>505200</v>
      </c>
      <c r="F71" s="40" t="str">
        <f t="shared" si="1"/>
        <v>-</v>
      </c>
    </row>
    <row r="72" spans="1:6" ht="18.75" customHeight="1">
      <c r="A72" s="36" t="s">
        <v>135</v>
      </c>
      <c r="B72" s="37" t="s">
        <v>31</v>
      </c>
      <c r="C72" s="38" t="s">
        <v>136</v>
      </c>
      <c r="D72" s="39">
        <v>4129600</v>
      </c>
      <c r="E72" s="39">
        <v>4040963.86</v>
      </c>
      <c r="F72" s="40">
        <f t="shared" si="1"/>
        <v>88636.14000000013</v>
      </c>
    </row>
    <row r="73" spans="1:6" ht="18.75" customHeight="1">
      <c r="A73" s="36" t="s">
        <v>137</v>
      </c>
      <c r="B73" s="37" t="s">
        <v>31</v>
      </c>
      <c r="C73" s="38" t="s">
        <v>138</v>
      </c>
      <c r="D73" s="39">
        <v>4129600</v>
      </c>
      <c r="E73" s="39">
        <v>4040963.86</v>
      </c>
      <c r="F73" s="40">
        <f t="shared" si="1"/>
        <v>88636.14000000013</v>
      </c>
    </row>
    <row r="74" spans="1:6" ht="18.75" customHeight="1">
      <c r="A74" s="36" t="s">
        <v>139</v>
      </c>
      <c r="B74" s="37" t="s">
        <v>31</v>
      </c>
      <c r="C74" s="38" t="s">
        <v>140</v>
      </c>
      <c r="D74" s="39">
        <v>4129600</v>
      </c>
      <c r="E74" s="39">
        <v>4040963.86</v>
      </c>
      <c r="F74" s="40">
        <f t="shared" si="1"/>
        <v>88636.14000000013</v>
      </c>
    </row>
    <row r="75" spans="1:6" ht="18.75" customHeight="1">
      <c r="A75" s="36" t="s">
        <v>141</v>
      </c>
      <c r="B75" s="37" t="s">
        <v>31</v>
      </c>
      <c r="C75" s="38" t="s">
        <v>142</v>
      </c>
      <c r="D75" s="39">
        <v>361800</v>
      </c>
      <c r="E75" s="39">
        <v>361800</v>
      </c>
      <c r="F75" s="40" t="str">
        <f t="shared" si="1"/>
        <v>-</v>
      </c>
    </row>
    <row r="76" spans="1:6" ht="28.15" customHeight="1">
      <c r="A76" s="36" t="s">
        <v>143</v>
      </c>
      <c r="B76" s="37" t="s">
        <v>31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>
      <c r="A77" s="36" t="s">
        <v>145</v>
      </c>
      <c r="B77" s="37" t="s">
        <v>31</v>
      </c>
      <c r="C77" s="38" t="s">
        <v>146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>
      <c r="A78" s="36" t="s">
        <v>147</v>
      </c>
      <c r="B78" s="37" t="s">
        <v>31</v>
      </c>
      <c r="C78" s="38" t="s">
        <v>148</v>
      </c>
      <c r="D78" s="39">
        <v>361600</v>
      </c>
      <c r="E78" s="39">
        <v>361600</v>
      </c>
      <c r="F78" s="40" t="str">
        <f t="shared" si="1"/>
        <v>-</v>
      </c>
    </row>
    <row r="79" spans="1:6" ht="37.700000000000003" customHeight="1">
      <c r="A79" s="36" t="s">
        <v>149</v>
      </c>
      <c r="B79" s="37" t="s">
        <v>31</v>
      </c>
      <c r="C79" s="38" t="s">
        <v>150</v>
      </c>
      <c r="D79" s="39">
        <v>361600</v>
      </c>
      <c r="E79" s="39">
        <v>361600</v>
      </c>
      <c r="F79" s="40" t="str">
        <f t="shared" si="1"/>
        <v>-</v>
      </c>
    </row>
    <row r="80" spans="1:6" ht="15">
      <c r="A80" s="36" t="s">
        <v>151</v>
      </c>
      <c r="B80" s="37" t="s">
        <v>31</v>
      </c>
      <c r="C80" s="38" t="s">
        <v>152</v>
      </c>
      <c r="D80" s="39">
        <v>1952000</v>
      </c>
      <c r="E80" s="39">
        <v>1572764.21</v>
      </c>
      <c r="F80" s="40">
        <f t="shared" si="1"/>
        <v>379235.79000000004</v>
      </c>
    </row>
    <row r="81" spans="1:6" ht="18.75" customHeight="1">
      <c r="A81" s="36" t="s">
        <v>153</v>
      </c>
      <c r="B81" s="37" t="s">
        <v>31</v>
      </c>
      <c r="C81" s="38" t="s">
        <v>154</v>
      </c>
      <c r="D81" s="39">
        <v>1952000</v>
      </c>
      <c r="E81" s="39">
        <v>1572764.21</v>
      </c>
      <c r="F81" s="40">
        <f t="shared" si="1"/>
        <v>379235.79000000004</v>
      </c>
    </row>
    <row r="82" spans="1:6" ht="18.75" customHeight="1">
      <c r="A82" s="36" t="s">
        <v>155</v>
      </c>
      <c r="B82" s="37" t="s">
        <v>31</v>
      </c>
      <c r="C82" s="38" t="s">
        <v>156</v>
      </c>
      <c r="D82" s="39">
        <v>1952000</v>
      </c>
      <c r="E82" s="39">
        <v>1572764.21</v>
      </c>
      <c r="F82" s="40">
        <f t="shared" si="1"/>
        <v>379235.79000000004</v>
      </c>
    </row>
    <row r="83" spans="1:6" ht="46.9" customHeight="1">
      <c r="A83" s="36" t="s">
        <v>157</v>
      </c>
      <c r="B83" s="37" t="s">
        <v>31</v>
      </c>
      <c r="C83" s="38" t="s">
        <v>158</v>
      </c>
      <c r="D83" s="39">
        <v>734.73</v>
      </c>
      <c r="E83" s="39">
        <v>734.73</v>
      </c>
      <c r="F83" s="40" t="str">
        <f t="shared" ref="F83:F86" si="2">IF(OR(D83="-",IF(E83="-",0,E83)&gt;=IF(D83="-",0,D83)),"-",IF(D83="-",0,D83)-IF(E83="-",0,E83))</f>
        <v>-</v>
      </c>
    </row>
    <row r="84" spans="1:6" ht="65.849999999999994" customHeight="1">
      <c r="A84" s="41" t="s">
        <v>159</v>
      </c>
      <c r="B84" s="37" t="s">
        <v>31</v>
      </c>
      <c r="C84" s="38" t="s">
        <v>160</v>
      </c>
      <c r="D84" s="39">
        <v>734.73</v>
      </c>
      <c r="E84" s="39">
        <v>734.73</v>
      </c>
      <c r="F84" s="40" t="str">
        <f t="shared" si="2"/>
        <v>-</v>
      </c>
    </row>
    <row r="85" spans="1:6" ht="56.45" customHeight="1">
      <c r="A85" s="41" t="s">
        <v>161</v>
      </c>
      <c r="B85" s="37" t="s">
        <v>31</v>
      </c>
      <c r="C85" s="38" t="s">
        <v>162</v>
      </c>
      <c r="D85" s="39">
        <v>734.73</v>
      </c>
      <c r="E85" s="39">
        <v>734.73</v>
      </c>
      <c r="F85" s="40" t="str">
        <f t="shared" si="2"/>
        <v>-</v>
      </c>
    </row>
    <row r="86" spans="1:6" ht="37.700000000000003" customHeight="1">
      <c r="A86" s="36" t="s">
        <v>163</v>
      </c>
      <c r="B86" s="37" t="s">
        <v>31</v>
      </c>
      <c r="C86" s="38" t="s">
        <v>164</v>
      </c>
      <c r="D86" s="39">
        <v>734.73</v>
      </c>
      <c r="E86" s="39">
        <v>734.73</v>
      </c>
      <c r="F86" s="40" t="str">
        <f t="shared" si="2"/>
        <v>-</v>
      </c>
    </row>
    <row r="87" spans="1:6" ht="12.75" customHeight="1">
      <c r="A87" s="42"/>
      <c r="B87" s="43"/>
      <c r="C87" s="43"/>
      <c r="D87" s="44"/>
      <c r="E87" s="44"/>
      <c r="F8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46" t="s">
        <v>165</v>
      </c>
      <c r="B2" s="146"/>
      <c r="C2" s="146"/>
      <c r="D2" s="146"/>
      <c r="E2" s="18"/>
      <c r="F2" s="14" t="s">
        <v>166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55" t="s">
        <v>21</v>
      </c>
      <c r="B4" s="147" t="s">
        <v>22</v>
      </c>
      <c r="C4" s="153" t="s">
        <v>167</v>
      </c>
      <c r="D4" s="143" t="s">
        <v>24</v>
      </c>
      <c r="E4" s="158" t="s">
        <v>25</v>
      </c>
      <c r="F4" s="140" t="s">
        <v>26</v>
      </c>
    </row>
    <row r="5" spans="1:6" ht="5.45" customHeight="1">
      <c r="A5" s="156"/>
      <c r="B5" s="148"/>
      <c r="C5" s="154"/>
      <c r="D5" s="144"/>
      <c r="E5" s="159"/>
      <c r="F5" s="141"/>
    </row>
    <row r="6" spans="1:6" ht="9.6" customHeight="1">
      <c r="A6" s="156"/>
      <c r="B6" s="148"/>
      <c r="C6" s="154"/>
      <c r="D6" s="144"/>
      <c r="E6" s="159"/>
      <c r="F6" s="141"/>
    </row>
    <row r="7" spans="1:6" ht="6" customHeight="1">
      <c r="A7" s="156"/>
      <c r="B7" s="148"/>
      <c r="C7" s="154"/>
      <c r="D7" s="144"/>
      <c r="E7" s="159"/>
      <c r="F7" s="141"/>
    </row>
    <row r="8" spans="1:6" ht="6.6" customHeight="1">
      <c r="A8" s="156"/>
      <c r="B8" s="148"/>
      <c r="C8" s="154"/>
      <c r="D8" s="144"/>
      <c r="E8" s="159"/>
      <c r="F8" s="141"/>
    </row>
    <row r="9" spans="1:6" ht="10.9" customHeight="1">
      <c r="A9" s="156"/>
      <c r="B9" s="148"/>
      <c r="C9" s="154"/>
      <c r="D9" s="144"/>
      <c r="E9" s="159"/>
      <c r="F9" s="141"/>
    </row>
    <row r="10" spans="1:6" ht="4.1500000000000004" hidden="1" customHeight="1">
      <c r="A10" s="156"/>
      <c r="B10" s="148"/>
      <c r="C10" s="48"/>
      <c r="D10" s="144"/>
      <c r="E10" s="49"/>
      <c r="F10" s="50"/>
    </row>
    <row r="11" spans="1:6" ht="13.15" hidden="1" customHeight="1">
      <c r="A11" s="157"/>
      <c r="B11" s="149"/>
      <c r="C11" s="51"/>
      <c r="D11" s="14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168</v>
      </c>
      <c r="B13" s="56" t="s">
        <v>169</v>
      </c>
      <c r="C13" s="57" t="s">
        <v>170</v>
      </c>
      <c r="D13" s="58">
        <v>22414534.73</v>
      </c>
      <c r="E13" s="59">
        <v>21856638.300000001</v>
      </c>
      <c r="F13" s="60">
        <f>IF(OR(D13="-",IF(E13="-",0,E13)&gt;=IF(D13="-",0,D13)),"-",IF(D13="-",0,D13)-IF(E13="-",0,E13))</f>
        <v>557896.4299999997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14</v>
      </c>
      <c r="B15" s="56" t="s">
        <v>169</v>
      </c>
      <c r="C15" s="57" t="s">
        <v>171</v>
      </c>
      <c r="D15" s="58">
        <v>22414534.73</v>
      </c>
      <c r="E15" s="59">
        <v>21856638.300000001</v>
      </c>
      <c r="F15" s="60">
        <f t="shared" ref="F15:F46" si="0">IF(OR(D15="-",IF(E15="-",0,E15)&gt;=IF(D15="-",0,D15)),"-",IF(D15="-",0,D15)-IF(E15="-",0,E15))</f>
        <v>557896.4299999997</v>
      </c>
    </row>
    <row r="16" spans="1:6" ht="15">
      <c r="A16" s="67" t="s">
        <v>172</v>
      </c>
      <c r="B16" s="68" t="s">
        <v>169</v>
      </c>
      <c r="C16" s="69" t="s">
        <v>173</v>
      </c>
      <c r="D16" s="70">
        <v>7923276</v>
      </c>
      <c r="E16" s="71">
        <v>7922169.5</v>
      </c>
      <c r="F16" s="72">
        <f t="shared" si="0"/>
        <v>1106.5</v>
      </c>
    </row>
    <row r="17" spans="1:6" ht="37.700000000000003" customHeight="1">
      <c r="A17" s="67" t="s">
        <v>174</v>
      </c>
      <c r="B17" s="68" t="s">
        <v>169</v>
      </c>
      <c r="C17" s="69" t="s">
        <v>175</v>
      </c>
      <c r="D17" s="70">
        <v>7698322</v>
      </c>
      <c r="E17" s="71">
        <v>7698216.4299999997</v>
      </c>
      <c r="F17" s="72">
        <f t="shared" si="0"/>
        <v>105.57000000029802</v>
      </c>
    </row>
    <row r="18" spans="1:6" ht="28.15" customHeight="1">
      <c r="A18" s="67" t="s">
        <v>176</v>
      </c>
      <c r="B18" s="68" t="s">
        <v>169</v>
      </c>
      <c r="C18" s="69" t="s">
        <v>177</v>
      </c>
      <c r="D18" s="70">
        <v>7651422</v>
      </c>
      <c r="E18" s="71">
        <v>7651376.9800000004</v>
      </c>
      <c r="F18" s="72">
        <f t="shared" si="0"/>
        <v>45.019999999552965</v>
      </c>
    </row>
    <row r="19" spans="1:6" ht="18.75" customHeight="1">
      <c r="A19" s="55" t="s">
        <v>178</v>
      </c>
      <c r="B19" s="56" t="s">
        <v>169</v>
      </c>
      <c r="C19" s="57" t="s">
        <v>179</v>
      </c>
      <c r="D19" s="58">
        <v>7651422</v>
      </c>
      <c r="E19" s="59">
        <v>7651376.9800000004</v>
      </c>
      <c r="F19" s="60">
        <f t="shared" si="0"/>
        <v>45.019999999552965</v>
      </c>
    </row>
    <row r="20" spans="1:6" ht="65.849999999999994" customHeight="1">
      <c r="A20" s="73" t="s">
        <v>180</v>
      </c>
      <c r="B20" s="68" t="s">
        <v>169</v>
      </c>
      <c r="C20" s="69" t="s">
        <v>181</v>
      </c>
      <c r="D20" s="70">
        <v>6422815</v>
      </c>
      <c r="E20" s="71">
        <v>6422810.6600000001</v>
      </c>
      <c r="F20" s="72">
        <f t="shared" si="0"/>
        <v>4.3399999998509884</v>
      </c>
    </row>
    <row r="21" spans="1:6" ht="18.75" customHeight="1">
      <c r="A21" s="67" t="s">
        <v>182</v>
      </c>
      <c r="B21" s="68" t="s">
        <v>169</v>
      </c>
      <c r="C21" s="69" t="s">
        <v>183</v>
      </c>
      <c r="D21" s="70">
        <v>6422815</v>
      </c>
      <c r="E21" s="71">
        <v>6422810.6600000001</v>
      </c>
      <c r="F21" s="72">
        <f t="shared" si="0"/>
        <v>4.3399999998509884</v>
      </c>
    </row>
    <row r="22" spans="1:6" ht="18.75" customHeight="1">
      <c r="A22" s="67" t="s">
        <v>184</v>
      </c>
      <c r="B22" s="68" t="s">
        <v>169</v>
      </c>
      <c r="C22" s="69" t="s">
        <v>185</v>
      </c>
      <c r="D22" s="70">
        <v>4658041</v>
      </c>
      <c r="E22" s="71">
        <v>4658040.76</v>
      </c>
      <c r="F22" s="72">
        <f t="shared" si="0"/>
        <v>0.24000000022351742</v>
      </c>
    </row>
    <row r="23" spans="1:6" ht="28.15" customHeight="1">
      <c r="A23" s="67" t="s">
        <v>186</v>
      </c>
      <c r="B23" s="68" t="s">
        <v>169</v>
      </c>
      <c r="C23" s="69" t="s">
        <v>187</v>
      </c>
      <c r="D23" s="70">
        <v>287758</v>
      </c>
      <c r="E23" s="71">
        <v>287757.32</v>
      </c>
      <c r="F23" s="72">
        <f t="shared" si="0"/>
        <v>0.67999999999301508</v>
      </c>
    </row>
    <row r="24" spans="1:6" ht="28.15" customHeight="1">
      <c r="A24" s="67" t="s">
        <v>188</v>
      </c>
      <c r="B24" s="68" t="s">
        <v>169</v>
      </c>
      <c r="C24" s="69" t="s">
        <v>189</v>
      </c>
      <c r="D24" s="70">
        <v>1477016</v>
      </c>
      <c r="E24" s="71">
        <v>1477012.58</v>
      </c>
      <c r="F24" s="72">
        <f t="shared" si="0"/>
        <v>3.4199999999254942</v>
      </c>
    </row>
    <row r="25" spans="1:6" ht="56.45" customHeight="1">
      <c r="A25" s="73" t="s">
        <v>190</v>
      </c>
      <c r="B25" s="68" t="s">
        <v>169</v>
      </c>
      <c r="C25" s="69" t="s">
        <v>191</v>
      </c>
      <c r="D25" s="70">
        <v>1205517</v>
      </c>
      <c r="E25" s="71">
        <v>1205476.32</v>
      </c>
      <c r="F25" s="72">
        <f t="shared" si="0"/>
        <v>40.679999999934807</v>
      </c>
    </row>
    <row r="26" spans="1:6" ht="18.75" customHeight="1">
      <c r="A26" s="67" t="s">
        <v>192</v>
      </c>
      <c r="B26" s="68" t="s">
        <v>169</v>
      </c>
      <c r="C26" s="69" t="s">
        <v>193</v>
      </c>
      <c r="D26" s="70">
        <v>1195517</v>
      </c>
      <c r="E26" s="71">
        <v>1195476.32</v>
      </c>
      <c r="F26" s="72">
        <f t="shared" si="0"/>
        <v>40.679999999934807</v>
      </c>
    </row>
    <row r="27" spans="1:6" ht="18.75" customHeight="1">
      <c r="A27" s="67" t="s">
        <v>194</v>
      </c>
      <c r="B27" s="68" t="s">
        <v>169</v>
      </c>
      <c r="C27" s="69" t="s">
        <v>195</v>
      </c>
      <c r="D27" s="70">
        <v>1088917</v>
      </c>
      <c r="E27" s="71">
        <v>1088914.92</v>
      </c>
      <c r="F27" s="72">
        <f t="shared" si="0"/>
        <v>2.0800000000745058</v>
      </c>
    </row>
    <row r="28" spans="1:6" ht="15">
      <c r="A28" s="67" t="s">
        <v>196</v>
      </c>
      <c r="B28" s="68" t="s">
        <v>169</v>
      </c>
      <c r="C28" s="69" t="s">
        <v>197</v>
      </c>
      <c r="D28" s="70">
        <v>106600</v>
      </c>
      <c r="E28" s="71">
        <v>106561.4</v>
      </c>
      <c r="F28" s="72">
        <f t="shared" si="0"/>
        <v>38.600000000005821</v>
      </c>
    </row>
    <row r="29" spans="1:6" ht="15">
      <c r="A29" s="67" t="s">
        <v>198</v>
      </c>
      <c r="B29" s="68" t="s">
        <v>169</v>
      </c>
      <c r="C29" s="69" t="s">
        <v>199</v>
      </c>
      <c r="D29" s="70">
        <v>10000</v>
      </c>
      <c r="E29" s="71">
        <v>10000</v>
      </c>
      <c r="F29" s="72" t="str">
        <f t="shared" si="0"/>
        <v>-</v>
      </c>
    </row>
    <row r="30" spans="1:6" ht="15">
      <c r="A30" s="67" t="s">
        <v>200</v>
      </c>
      <c r="B30" s="68" t="s">
        <v>169</v>
      </c>
      <c r="C30" s="69" t="s">
        <v>201</v>
      </c>
      <c r="D30" s="70">
        <v>10000</v>
      </c>
      <c r="E30" s="71">
        <v>10000</v>
      </c>
      <c r="F30" s="72" t="str">
        <f t="shared" si="0"/>
        <v>-</v>
      </c>
    </row>
    <row r="31" spans="1:6" ht="56.45" customHeight="1">
      <c r="A31" s="73" t="s">
        <v>202</v>
      </c>
      <c r="B31" s="68" t="s">
        <v>169</v>
      </c>
      <c r="C31" s="69" t="s">
        <v>203</v>
      </c>
      <c r="D31" s="70">
        <v>23090</v>
      </c>
      <c r="E31" s="71">
        <v>23090</v>
      </c>
      <c r="F31" s="72" t="str">
        <f t="shared" si="0"/>
        <v>-</v>
      </c>
    </row>
    <row r="32" spans="1:6" ht="18.75" customHeight="1">
      <c r="A32" s="67" t="s">
        <v>192</v>
      </c>
      <c r="B32" s="68" t="s">
        <v>169</v>
      </c>
      <c r="C32" s="69" t="s">
        <v>204</v>
      </c>
      <c r="D32" s="70">
        <v>23090</v>
      </c>
      <c r="E32" s="71">
        <v>23090</v>
      </c>
      <c r="F32" s="72" t="str">
        <f t="shared" si="0"/>
        <v>-</v>
      </c>
    </row>
    <row r="33" spans="1:6" ht="18.75" customHeight="1">
      <c r="A33" s="67" t="s">
        <v>194</v>
      </c>
      <c r="B33" s="68" t="s">
        <v>169</v>
      </c>
      <c r="C33" s="69" t="s">
        <v>205</v>
      </c>
      <c r="D33" s="70">
        <v>23090</v>
      </c>
      <c r="E33" s="71">
        <v>23090</v>
      </c>
      <c r="F33" s="72" t="str">
        <f t="shared" si="0"/>
        <v>-</v>
      </c>
    </row>
    <row r="34" spans="1:6" ht="15">
      <c r="A34" s="67" t="s">
        <v>206</v>
      </c>
      <c r="B34" s="68" t="s">
        <v>169</v>
      </c>
      <c r="C34" s="69" t="s">
        <v>207</v>
      </c>
      <c r="D34" s="70">
        <v>46900</v>
      </c>
      <c r="E34" s="71">
        <v>46839.45</v>
      </c>
      <c r="F34" s="72">
        <f t="shared" si="0"/>
        <v>60.55000000000291</v>
      </c>
    </row>
    <row r="35" spans="1:6" ht="15">
      <c r="A35" s="55" t="s">
        <v>208</v>
      </c>
      <c r="B35" s="56" t="s">
        <v>169</v>
      </c>
      <c r="C35" s="57" t="s">
        <v>209</v>
      </c>
      <c r="D35" s="58">
        <v>46900</v>
      </c>
      <c r="E35" s="59">
        <v>46839.45</v>
      </c>
      <c r="F35" s="60">
        <f t="shared" si="0"/>
        <v>60.55000000000291</v>
      </c>
    </row>
    <row r="36" spans="1:6" ht="75.2" customHeight="1">
      <c r="A36" s="73" t="s">
        <v>210</v>
      </c>
      <c r="B36" s="68" t="s">
        <v>169</v>
      </c>
      <c r="C36" s="69" t="s">
        <v>211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>
      <c r="A37" s="67" t="s">
        <v>192</v>
      </c>
      <c r="B37" s="68" t="s">
        <v>169</v>
      </c>
      <c r="C37" s="69" t="s">
        <v>212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>
      <c r="A38" s="67" t="s">
        <v>194</v>
      </c>
      <c r="B38" s="68" t="s">
        <v>169</v>
      </c>
      <c r="C38" s="69" t="s">
        <v>213</v>
      </c>
      <c r="D38" s="70">
        <v>200</v>
      </c>
      <c r="E38" s="71">
        <v>200</v>
      </c>
      <c r="F38" s="72" t="str">
        <f t="shared" si="0"/>
        <v>-</v>
      </c>
    </row>
    <row r="39" spans="1:6" ht="65.849999999999994" customHeight="1">
      <c r="A39" s="73" t="s">
        <v>214</v>
      </c>
      <c r="B39" s="68" t="s">
        <v>169</v>
      </c>
      <c r="C39" s="69" t="s">
        <v>215</v>
      </c>
      <c r="D39" s="70">
        <v>46700</v>
      </c>
      <c r="E39" s="71">
        <v>46639.45</v>
      </c>
      <c r="F39" s="72">
        <f t="shared" si="0"/>
        <v>60.55000000000291</v>
      </c>
    </row>
    <row r="40" spans="1:6" ht="15">
      <c r="A40" s="67" t="s">
        <v>151</v>
      </c>
      <c r="B40" s="68" t="s">
        <v>169</v>
      </c>
      <c r="C40" s="69" t="s">
        <v>216</v>
      </c>
      <c r="D40" s="70">
        <v>46700</v>
      </c>
      <c r="E40" s="71">
        <v>46639.45</v>
      </c>
      <c r="F40" s="72">
        <f t="shared" si="0"/>
        <v>60.55000000000291</v>
      </c>
    </row>
    <row r="41" spans="1:6" ht="28.15" customHeight="1">
      <c r="A41" s="67" t="s">
        <v>217</v>
      </c>
      <c r="B41" s="68" t="s">
        <v>169</v>
      </c>
      <c r="C41" s="69" t="s">
        <v>218</v>
      </c>
      <c r="D41" s="70">
        <v>137700</v>
      </c>
      <c r="E41" s="71">
        <v>137700</v>
      </c>
      <c r="F41" s="72" t="str">
        <f t="shared" si="0"/>
        <v>-</v>
      </c>
    </row>
    <row r="42" spans="1:6" ht="15">
      <c r="A42" s="67" t="s">
        <v>206</v>
      </c>
      <c r="B42" s="68" t="s">
        <v>169</v>
      </c>
      <c r="C42" s="69" t="s">
        <v>219</v>
      </c>
      <c r="D42" s="70">
        <v>137700</v>
      </c>
      <c r="E42" s="71">
        <v>137700</v>
      </c>
      <c r="F42" s="72" t="str">
        <f t="shared" si="0"/>
        <v>-</v>
      </c>
    </row>
    <row r="43" spans="1:6" ht="15">
      <c r="A43" s="55" t="s">
        <v>208</v>
      </c>
      <c r="B43" s="56" t="s">
        <v>169</v>
      </c>
      <c r="C43" s="57" t="s">
        <v>220</v>
      </c>
      <c r="D43" s="58">
        <v>137700</v>
      </c>
      <c r="E43" s="59">
        <v>137700</v>
      </c>
      <c r="F43" s="60" t="str">
        <f t="shared" si="0"/>
        <v>-</v>
      </c>
    </row>
    <row r="44" spans="1:6" ht="75.2" customHeight="1">
      <c r="A44" s="73" t="s">
        <v>221</v>
      </c>
      <c r="B44" s="68" t="s">
        <v>169</v>
      </c>
      <c r="C44" s="69" t="s">
        <v>222</v>
      </c>
      <c r="D44" s="70">
        <v>137700</v>
      </c>
      <c r="E44" s="71">
        <v>137700</v>
      </c>
      <c r="F44" s="72" t="str">
        <f t="shared" si="0"/>
        <v>-</v>
      </c>
    </row>
    <row r="45" spans="1:6" ht="15">
      <c r="A45" s="67" t="s">
        <v>151</v>
      </c>
      <c r="B45" s="68" t="s">
        <v>169</v>
      </c>
      <c r="C45" s="69" t="s">
        <v>223</v>
      </c>
      <c r="D45" s="70">
        <v>137700</v>
      </c>
      <c r="E45" s="71">
        <v>137700</v>
      </c>
      <c r="F45" s="72" t="str">
        <f t="shared" si="0"/>
        <v>-</v>
      </c>
    </row>
    <row r="46" spans="1:6" ht="15">
      <c r="A46" s="67" t="s">
        <v>224</v>
      </c>
      <c r="B46" s="68" t="s">
        <v>169</v>
      </c>
      <c r="C46" s="69" t="s">
        <v>225</v>
      </c>
      <c r="D46" s="70">
        <v>1000</v>
      </c>
      <c r="E46" s="71" t="s">
        <v>44</v>
      </c>
      <c r="F46" s="72">
        <f t="shared" si="0"/>
        <v>1000</v>
      </c>
    </row>
    <row r="47" spans="1:6" ht="15">
      <c r="A47" s="67" t="s">
        <v>206</v>
      </c>
      <c r="B47" s="68" t="s">
        <v>169</v>
      </c>
      <c r="C47" s="69" t="s">
        <v>226</v>
      </c>
      <c r="D47" s="70">
        <v>1000</v>
      </c>
      <c r="E47" s="71" t="s">
        <v>44</v>
      </c>
      <c r="F47" s="72">
        <f t="shared" ref="F47:F78" si="1">IF(OR(D47="-",IF(E47="-",0,E47)&gt;=IF(D47="-",0,D47)),"-",IF(D47="-",0,D47)-IF(E47="-",0,E47))</f>
        <v>1000</v>
      </c>
    </row>
    <row r="48" spans="1:6" ht="23.25">
      <c r="A48" s="55" t="s">
        <v>227</v>
      </c>
      <c r="B48" s="56" t="s">
        <v>169</v>
      </c>
      <c r="C48" s="57" t="s">
        <v>228</v>
      </c>
      <c r="D48" s="58">
        <v>1000</v>
      </c>
      <c r="E48" s="59" t="s">
        <v>44</v>
      </c>
      <c r="F48" s="60">
        <f t="shared" si="1"/>
        <v>1000</v>
      </c>
    </row>
    <row r="49" spans="1:6" ht="18.75" customHeight="1">
      <c r="A49" s="67" t="s">
        <v>229</v>
      </c>
      <c r="B49" s="68" t="s">
        <v>169</v>
      </c>
      <c r="C49" s="69" t="s">
        <v>230</v>
      </c>
      <c r="D49" s="70">
        <v>1000</v>
      </c>
      <c r="E49" s="71" t="s">
        <v>44</v>
      </c>
      <c r="F49" s="72">
        <f t="shared" si="1"/>
        <v>1000</v>
      </c>
    </row>
    <row r="50" spans="1:6" ht="15">
      <c r="A50" s="67" t="s">
        <v>231</v>
      </c>
      <c r="B50" s="68" t="s">
        <v>169</v>
      </c>
      <c r="C50" s="69" t="s">
        <v>232</v>
      </c>
      <c r="D50" s="70">
        <v>1000</v>
      </c>
      <c r="E50" s="71" t="s">
        <v>44</v>
      </c>
      <c r="F50" s="72">
        <f t="shared" si="1"/>
        <v>1000</v>
      </c>
    </row>
    <row r="51" spans="1:6" ht="15">
      <c r="A51" s="67" t="s">
        <v>233</v>
      </c>
      <c r="B51" s="68" t="s">
        <v>169</v>
      </c>
      <c r="C51" s="69" t="s">
        <v>234</v>
      </c>
      <c r="D51" s="70">
        <v>86254</v>
      </c>
      <c r="E51" s="71">
        <v>86253.07</v>
      </c>
      <c r="F51" s="72">
        <f t="shared" si="1"/>
        <v>0.92999999999301508</v>
      </c>
    </row>
    <row r="52" spans="1:6" ht="15">
      <c r="A52" s="67" t="s">
        <v>206</v>
      </c>
      <c r="B52" s="68" t="s">
        <v>169</v>
      </c>
      <c r="C52" s="69" t="s">
        <v>235</v>
      </c>
      <c r="D52" s="70">
        <v>86254</v>
      </c>
      <c r="E52" s="71">
        <v>86253.07</v>
      </c>
      <c r="F52" s="72">
        <f t="shared" si="1"/>
        <v>0.92999999999301508</v>
      </c>
    </row>
    <row r="53" spans="1:6" ht="15">
      <c r="A53" s="55" t="s">
        <v>208</v>
      </c>
      <c r="B53" s="56" t="s">
        <v>169</v>
      </c>
      <c r="C53" s="57" t="s">
        <v>236</v>
      </c>
      <c r="D53" s="58">
        <v>86254</v>
      </c>
      <c r="E53" s="59">
        <v>86253.07</v>
      </c>
      <c r="F53" s="60">
        <f t="shared" si="1"/>
        <v>0.92999999999301508</v>
      </c>
    </row>
    <row r="54" spans="1:6" ht="37.700000000000003" customHeight="1">
      <c r="A54" s="67" t="s">
        <v>237</v>
      </c>
      <c r="B54" s="68" t="s">
        <v>169</v>
      </c>
      <c r="C54" s="69" t="s">
        <v>238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67" t="s">
        <v>198</v>
      </c>
      <c r="B55" s="68" t="s">
        <v>169</v>
      </c>
      <c r="C55" s="69" t="s">
        <v>239</v>
      </c>
      <c r="D55" s="70">
        <v>20000</v>
      </c>
      <c r="E55" s="71">
        <v>20000</v>
      </c>
      <c r="F55" s="72" t="str">
        <f t="shared" si="1"/>
        <v>-</v>
      </c>
    </row>
    <row r="56" spans="1:6" ht="18.75" customHeight="1">
      <c r="A56" s="67" t="s">
        <v>240</v>
      </c>
      <c r="B56" s="68" t="s">
        <v>169</v>
      </c>
      <c r="C56" s="69" t="s">
        <v>241</v>
      </c>
      <c r="D56" s="70">
        <v>20000</v>
      </c>
      <c r="E56" s="71">
        <v>20000</v>
      </c>
      <c r="F56" s="72" t="str">
        <f t="shared" si="1"/>
        <v>-</v>
      </c>
    </row>
    <row r="57" spans="1:6" ht="28.15" customHeight="1">
      <c r="A57" s="67" t="s">
        <v>242</v>
      </c>
      <c r="B57" s="68" t="s">
        <v>169</v>
      </c>
      <c r="C57" s="69" t="s">
        <v>243</v>
      </c>
      <c r="D57" s="70">
        <v>31304</v>
      </c>
      <c r="E57" s="71">
        <v>31304</v>
      </c>
      <c r="F57" s="72" t="str">
        <f t="shared" si="1"/>
        <v>-</v>
      </c>
    </row>
    <row r="58" spans="1:6" ht="18.75" customHeight="1">
      <c r="A58" s="67" t="s">
        <v>192</v>
      </c>
      <c r="B58" s="68" t="s">
        <v>169</v>
      </c>
      <c r="C58" s="69" t="s">
        <v>244</v>
      </c>
      <c r="D58" s="70">
        <v>11304</v>
      </c>
      <c r="E58" s="71">
        <v>11304</v>
      </c>
      <c r="F58" s="72" t="str">
        <f t="shared" si="1"/>
        <v>-</v>
      </c>
    </row>
    <row r="59" spans="1:6" ht="18.75" customHeight="1">
      <c r="A59" s="67" t="s">
        <v>194</v>
      </c>
      <c r="B59" s="68" t="s">
        <v>169</v>
      </c>
      <c r="C59" s="69" t="s">
        <v>245</v>
      </c>
      <c r="D59" s="70">
        <v>11304</v>
      </c>
      <c r="E59" s="71">
        <v>11304</v>
      </c>
      <c r="F59" s="72" t="str">
        <f t="shared" si="1"/>
        <v>-</v>
      </c>
    </row>
    <row r="60" spans="1:6" ht="15">
      <c r="A60" s="67" t="s">
        <v>198</v>
      </c>
      <c r="B60" s="68" t="s">
        <v>169</v>
      </c>
      <c r="C60" s="69" t="s">
        <v>246</v>
      </c>
      <c r="D60" s="70">
        <v>20000</v>
      </c>
      <c r="E60" s="71">
        <v>20000</v>
      </c>
      <c r="F60" s="72" t="str">
        <f t="shared" si="1"/>
        <v>-</v>
      </c>
    </row>
    <row r="61" spans="1:6" ht="15">
      <c r="A61" s="67" t="s">
        <v>247</v>
      </c>
      <c r="B61" s="68" t="s">
        <v>169</v>
      </c>
      <c r="C61" s="69" t="s">
        <v>248</v>
      </c>
      <c r="D61" s="70">
        <v>20000</v>
      </c>
      <c r="E61" s="71">
        <v>20000</v>
      </c>
      <c r="F61" s="72" t="str">
        <f t="shared" si="1"/>
        <v>-</v>
      </c>
    </row>
    <row r="62" spans="1:6" ht="93.95" customHeight="1">
      <c r="A62" s="73" t="s">
        <v>249</v>
      </c>
      <c r="B62" s="68" t="s">
        <v>169</v>
      </c>
      <c r="C62" s="69" t="s">
        <v>250</v>
      </c>
      <c r="D62" s="70">
        <v>34950</v>
      </c>
      <c r="E62" s="71">
        <v>34949.07</v>
      </c>
      <c r="F62" s="72">
        <f t="shared" si="1"/>
        <v>0.93000000000029104</v>
      </c>
    </row>
    <row r="63" spans="1:6" ht="15">
      <c r="A63" s="67" t="s">
        <v>151</v>
      </c>
      <c r="B63" s="68" t="s">
        <v>169</v>
      </c>
      <c r="C63" s="69" t="s">
        <v>251</v>
      </c>
      <c r="D63" s="70">
        <v>34950</v>
      </c>
      <c r="E63" s="71">
        <v>34949.07</v>
      </c>
      <c r="F63" s="72">
        <f t="shared" si="1"/>
        <v>0.93000000000029104</v>
      </c>
    </row>
    <row r="64" spans="1:6" ht="15">
      <c r="A64" s="67" t="s">
        <v>252</v>
      </c>
      <c r="B64" s="68" t="s">
        <v>169</v>
      </c>
      <c r="C64" s="69" t="s">
        <v>253</v>
      </c>
      <c r="D64" s="70">
        <v>361600</v>
      </c>
      <c r="E64" s="71">
        <v>361600</v>
      </c>
      <c r="F64" s="72" t="str">
        <f t="shared" si="1"/>
        <v>-</v>
      </c>
    </row>
    <row r="65" spans="1:6" ht="15">
      <c r="A65" s="67" t="s">
        <v>254</v>
      </c>
      <c r="B65" s="68" t="s">
        <v>169</v>
      </c>
      <c r="C65" s="69" t="s">
        <v>255</v>
      </c>
      <c r="D65" s="70">
        <v>361600</v>
      </c>
      <c r="E65" s="71">
        <v>361600</v>
      </c>
      <c r="F65" s="72" t="str">
        <f t="shared" si="1"/>
        <v>-</v>
      </c>
    </row>
    <row r="66" spans="1:6" ht="15">
      <c r="A66" s="67" t="s">
        <v>206</v>
      </c>
      <c r="B66" s="68" t="s">
        <v>169</v>
      </c>
      <c r="C66" s="69" t="s">
        <v>256</v>
      </c>
      <c r="D66" s="70">
        <v>361600</v>
      </c>
      <c r="E66" s="71">
        <v>361600</v>
      </c>
      <c r="F66" s="72" t="str">
        <f t="shared" si="1"/>
        <v>-</v>
      </c>
    </row>
    <row r="67" spans="1:6" ht="15">
      <c r="A67" s="55" t="s">
        <v>208</v>
      </c>
      <c r="B67" s="56" t="s">
        <v>169</v>
      </c>
      <c r="C67" s="57" t="s">
        <v>257</v>
      </c>
      <c r="D67" s="58">
        <v>361600</v>
      </c>
      <c r="E67" s="59">
        <v>361600</v>
      </c>
      <c r="F67" s="60" t="str">
        <f t="shared" si="1"/>
        <v>-</v>
      </c>
    </row>
    <row r="68" spans="1:6" ht="37.700000000000003" customHeight="1">
      <c r="A68" s="67" t="s">
        <v>258</v>
      </c>
      <c r="B68" s="68" t="s">
        <v>169</v>
      </c>
      <c r="C68" s="69" t="s">
        <v>259</v>
      </c>
      <c r="D68" s="70">
        <v>361600</v>
      </c>
      <c r="E68" s="71">
        <v>361600</v>
      </c>
      <c r="F68" s="72" t="str">
        <f t="shared" si="1"/>
        <v>-</v>
      </c>
    </row>
    <row r="69" spans="1:6" ht="18.75" customHeight="1">
      <c r="A69" s="67" t="s">
        <v>182</v>
      </c>
      <c r="B69" s="68" t="s">
        <v>169</v>
      </c>
      <c r="C69" s="69" t="s">
        <v>260</v>
      </c>
      <c r="D69" s="70">
        <v>288820.25</v>
      </c>
      <c r="E69" s="71">
        <v>288820.25</v>
      </c>
      <c r="F69" s="72" t="str">
        <f t="shared" si="1"/>
        <v>-</v>
      </c>
    </row>
    <row r="70" spans="1:6" ht="18.75" customHeight="1">
      <c r="A70" s="67" t="s">
        <v>184</v>
      </c>
      <c r="B70" s="68" t="s">
        <v>169</v>
      </c>
      <c r="C70" s="69" t="s">
        <v>261</v>
      </c>
      <c r="D70" s="70">
        <v>221934.72</v>
      </c>
      <c r="E70" s="71">
        <v>221934.72</v>
      </c>
      <c r="F70" s="72" t="str">
        <f t="shared" si="1"/>
        <v>-</v>
      </c>
    </row>
    <row r="71" spans="1:6" ht="28.15" customHeight="1">
      <c r="A71" s="67" t="s">
        <v>188</v>
      </c>
      <c r="B71" s="68" t="s">
        <v>169</v>
      </c>
      <c r="C71" s="69" t="s">
        <v>262</v>
      </c>
      <c r="D71" s="70">
        <v>66885.53</v>
      </c>
      <c r="E71" s="71">
        <v>66885.53</v>
      </c>
      <c r="F71" s="72" t="str">
        <f t="shared" si="1"/>
        <v>-</v>
      </c>
    </row>
    <row r="72" spans="1:6" ht="18.75" customHeight="1">
      <c r="A72" s="67" t="s">
        <v>192</v>
      </c>
      <c r="B72" s="68" t="s">
        <v>169</v>
      </c>
      <c r="C72" s="69" t="s">
        <v>263</v>
      </c>
      <c r="D72" s="70">
        <v>72779.75</v>
      </c>
      <c r="E72" s="71">
        <v>72779.75</v>
      </c>
      <c r="F72" s="72" t="str">
        <f t="shared" si="1"/>
        <v>-</v>
      </c>
    </row>
    <row r="73" spans="1:6" ht="18.75" customHeight="1">
      <c r="A73" s="67" t="s">
        <v>194</v>
      </c>
      <c r="B73" s="68" t="s">
        <v>169</v>
      </c>
      <c r="C73" s="69" t="s">
        <v>264</v>
      </c>
      <c r="D73" s="70">
        <v>72779.75</v>
      </c>
      <c r="E73" s="71">
        <v>72779.75</v>
      </c>
      <c r="F73" s="72" t="str">
        <f t="shared" si="1"/>
        <v>-</v>
      </c>
    </row>
    <row r="74" spans="1:6" ht="18.75" customHeight="1">
      <c r="A74" s="67" t="s">
        <v>265</v>
      </c>
      <c r="B74" s="68" t="s">
        <v>169</v>
      </c>
      <c r="C74" s="69" t="s">
        <v>266</v>
      </c>
      <c r="D74" s="70">
        <v>110413</v>
      </c>
      <c r="E74" s="71">
        <v>110410.82</v>
      </c>
      <c r="F74" s="72">
        <f t="shared" si="1"/>
        <v>2.1799999999930151</v>
      </c>
    </row>
    <row r="75" spans="1:6" ht="15">
      <c r="A75" s="67" t="s">
        <v>267</v>
      </c>
      <c r="B75" s="68" t="s">
        <v>169</v>
      </c>
      <c r="C75" s="69" t="s">
        <v>268</v>
      </c>
      <c r="D75" s="70">
        <v>100503</v>
      </c>
      <c r="E75" s="71">
        <v>100502.82</v>
      </c>
      <c r="F75" s="72">
        <f t="shared" si="1"/>
        <v>0.17999999999301508</v>
      </c>
    </row>
    <row r="76" spans="1:6" ht="37.700000000000003" customHeight="1">
      <c r="A76" s="67" t="s">
        <v>269</v>
      </c>
      <c r="B76" s="68" t="s">
        <v>169</v>
      </c>
      <c r="C76" s="69" t="s">
        <v>270</v>
      </c>
      <c r="D76" s="70">
        <v>100503</v>
      </c>
      <c r="E76" s="71">
        <v>100502.82</v>
      </c>
      <c r="F76" s="72">
        <f t="shared" si="1"/>
        <v>0.17999999999301508</v>
      </c>
    </row>
    <row r="77" spans="1:6" ht="15">
      <c r="A77" s="55" t="s">
        <v>271</v>
      </c>
      <c r="B77" s="56" t="s">
        <v>169</v>
      </c>
      <c r="C77" s="57" t="s">
        <v>272</v>
      </c>
      <c r="D77" s="58">
        <v>100503</v>
      </c>
      <c r="E77" s="59">
        <v>100502.82</v>
      </c>
      <c r="F77" s="60">
        <f t="shared" si="1"/>
        <v>0.17999999999301508</v>
      </c>
    </row>
    <row r="78" spans="1:6" ht="56.45" customHeight="1">
      <c r="A78" s="73" t="s">
        <v>273</v>
      </c>
      <c r="B78" s="68" t="s">
        <v>169</v>
      </c>
      <c r="C78" s="69" t="s">
        <v>274</v>
      </c>
      <c r="D78" s="70">
        <v>100503</v>
      </c>
      <c r="E78" s="71">
        <v>100502.82</v>
      </c>
      <c r="F78" s="72">
        <f t="shared" si="1"/>
        <v>0.17999999999301508</v>
      </c>
    </row>
    <row r="79" spans="1:6" ht="18.75" customHeight="1">
      <c r="A79" s="67" t="s">
        <v>192</v>
      </c>
      <c r="B79" s="68" t="s">
        <v>169</v>
      </c>
      <c r="C79" s="69" t="s">
        <v>275</v>
      </c>
      <c r="D79" s="70">
        <v>100503</v>
      </c>
      <c r="E79" s="71">
        <v>100502.82</v>
      </c>
      <c r="F79" s="72">
        <f t="shared" ref="F79:F110" si="2">IF(OR(D79="-",IF(E79="-",0,E79)&gt;=IF(D79="-",0,D79)),"-",IF(D79="-",0,D79)-IF(E79="-",0,E79))</f>
        <v>0.17999999999301508</v>
      </c>
    </row>
    <row r="80" spans="1:6" ht="18.75" customHeight="1">
      <c r="A80" s="67" t="s">
        <v>194</v>
      </c>
      <c r="B80" s="68" t="s">
        <v>169</v>
      </c>
      <c r="C80" s="69" t="s">
        <v>276</v>
      </c>
      <c r="D80" s="70">
        <v>100503</v>
      </c>
      <c r="E80" s="71">
        <v>100502.82</v>
      </c>
      <c r="F80" s="72">
        <f t="shared" si="2"/>
        <v>0.17999999999301508</v>
      </c>
    </row>
    <row r="81" spans="1:6" ht="18.75" customHeight="1">
      <c r="A81" s="67" t="s">
        <v>277</v>
      </c>
      <c r="B81" s="68" t="s">
        <v>169</v>
      </c>
      <c r="C81" s="69" t="s">
        <v>278</v>
      </c>
      <c r="D81" s="70">
        <v>9910</v>
      </c>
      <c r="E81" s="71">
        <v>9908</v>
      </c>
      <c r="F81" s="72">
        <f t="shared" si="2"/>
        <v>2</v>
      </c>
    </row>
    <row r="82" spans="1:6" ht="18.75" customHeight="1">
      <c r="A82" s="67" t="s">
        <v>279</v>
      </c>
      <c r="B82" s="68" t="s">
        <v>169</v>
      </c>
      <c r="C82" s="69" t="s">
        <v>280</v>
      </c>
      <c r="D82" s="70">
        <v>9910</v>
      </c>
      <c r="E82" s="71">
        <v>9908</v>
      </c>
      <c r="F82" s="72">
        <f t="shared" si="2"/>
        <v>2</v>
      </c>
    </row>
    <row r="83" spans="1:6" ht="18.75" customHeight="1">
      <c r="A83" s="55" t="s">
        <v>281</v>
      </c>
      <c r="B83" s="56" t="s">
        <v>169</v>
      </c>
      <c r="C83" s="57" t="s">
        <v>282</v>
      </c>
      <c r="D83" s="58">
        <v>5000</v>
      </c>
      <c r="E83" s="59">
        <v>4998</v>
      </c>
      <c r="F83" s="60">
        <f t="shared" si="2"/>
        <v>2</v>
      </c>
    </row>
    <row r="84" spans="1:6" ht="46.9" customHeight="1">
      <c r="A84" s="67" t="s">
        <v>283</v>
      </c>
      <c r="B84" s="68" t="s">
        <v>169</v>
      </c>
      <c r="C84" s="69" t="s">
        <v>284</v>
      </c>
      <c r="D84" s="70">
        <v>5000</v>
      </c>
      <c r="E84" s="71">
        <v>4998</v>
      </c>
      <c r="F84" s="72">
        <f t="shared" si="2"/>
        <v>2</v>
      </c>
    </row>
    <row r="85" spans="1:6" ht="18.75" customHeight="1">
      <c r="A85" s="67" t="s">
        <v>192</v>
      </c>
      <c r="B85" s="68" t="s">
        <v>169</v>
      </c>
      <c r="C85" s="69" t="s">
        <v>285</v>
      </c>
      <c r="D85" s="70">
        <v>5000</v>
      </c>
      <c r="E85" s="71">
        <v>4998</v>
      </c>
      <c r="F85" s="72">
        <f t="shared" si="2"/>
        <v>2</v>
      </c>
    </row>
    <row r="86" spans="1:6" ht="18.75" customHeight="1">
      <c r="A86" s="67" t="s">
        <v>194</v>
      </c>
      <c r="B86" s="68" t="s">
        <v>169</v>
      </c>
      <c r="C86" s="69" t="s">
        <v>286</v>
      </c>
      <c r="D86" s="70">
        <v>5000</v>
      </c>
      <c r="E86" s="71">
        <v>4998</v>
      </c>
      <c r="F86" s="72">
        <f t="shared" si="2"/>
        <v>2</v>
      </c>
    </row>
    <row r="87" spans="1:6" ht="28.15" customHeight="1">
      <c r="A87" s="55" t="s">
        <v>287</v>
      </c>
      <c r="B87" s="56" t="s">
        <v>169</v>
      </c>
      <c r="C87" s="57" t="s">
        <v>288</v>
      </c>
      <c r="D87" s="58">
        <v>4910</v>
      </c>
      <c r="E87" s="59">
        <v>4910</v>
      </c>
      <c r="F87" s="60" t="str">
        <f t="shared" si="2"/>
        <v>-</v>
      </c>
    </row>
    <row r="88" spans="1:6" ht="46.9" customHeight="1">
      <c r="A88" s="73" t="s">
        <v>289</v>
      </c>
      <c r="B88" s="68" t="s">
        <v>169</v>
      </c>
      <c r="C88" s="69" t="s">
        <v>290</v>
      </c>
      <c r="D88" s="70">
        <v>4910</v>
      </c>
      <c r="E88" s="71">
        <v>4910</v>
      </c>
      <c r="F88" s="72" t="str">
        <f t="shared" si="2"/>
        <v>-</v>
      </c>
    </row>
    <row r="89" spans="1:6" ht="18.75" customHeight="1">
      <c r="A89" s="67" t="s">
        <v>192</v>
      </c>
      <c r="B89" s="68" t="s">
        <v>169</v>
      </c>
      <c r="C89" s="69" t="s">
        <v>291</v>
      </c>
      <c r="D89" s="70">
        <v>4910</v>
      </c>
      <c r="E89" s="71">
        <v>4910</v>
      </c>
      <c r="F89" s="72" t="str">
        <f t="shared" si="2"/>
        <v>-</v>
      </c>
    </row>
    <row r="90" spans="1:6" ht="18.75" customHeight="1">
      <c r="A90" s="67" t="s">
        <v>194</v>
      </c>
      <c r="B90" s="68" t="s">
        <v>169</v>
      </c>
      <c r="C90" s="69" t="s">
        <v>292</v>
      </c>
      <c r="D90" s="70">
        <v>4910</v>
      </c>
      <c r="E90" s="71">
        <v>4910</v>
      </c>
      <c r="F90" s="72" t="str">
        <f t="shared" si="2"/>
        <v>-</v>
      </c>
    </row>
    <row r="91" spans="1:6" ht="15">
      <c r="A91" s="67" t="s">
        <v>293</v>
      </c>
      <c r="B91" s="68" t="s">
        <v>169</v>
      </c>
      <c r="C91" s="69" t="s">
        <v>294</v>
      </c>
      <c r="D91" s="70">
        <v>4899493.7300000004</v>
      </c>
      <c r="E91" s="71">
        <v>4463517.78</v>
      </c>
      <c r="F91" s="72">
        <f t="shared" si="2"/>
        <v>435975.95000000019</v>
      </c>
    </row>
    <row r="92" spans="1:6" ht="15">
      <c r="A92" s="67" t="s">
        <v>295</v>
      </c>
      <c r="B92" s="68" t="s">
        <v>169</v>
      </c>
      <c r="C92" s="69" t="s">
        <v>296</v>
      </c>
      <c r="D92" s="70">
        <v>4899493.7300000004</v>
      </c>
      <c r="E92" s="71">
        <v>4463517.78</v>
      </c>
      <c r="F92" s="72">
        <f t="shared" si="2"/>
        <v>435975.95000000019</v>
      </c>
    </row>
    <row r="93" spans="1:6" ht="18.75" customHeight="1">
      <c r="A93" s="67" t="s">
        <v>279</v>
      </c>
      <c r="B93" s="68" t="s">
        <v>169</v>
      </c>
      <c r="C93" s="69" t="s">
        <v>297</v>
      </c>
      <c r="D93" s="70">
        <v>14915</v>
      </c>
      <c r="E93" s="71">
        <v>14914.15</v>
      </c>
      <c r="F93" s="72">
        <f t="shared" si="2"/>
        <v>0.8500000000003638</v>
      </c>
    </row>
    <row r="94" spans="1:6" ht="28.15" customHeight="1">
      <c r="A94" s="55" t="s">
        <v>287</v>
      </c>
      <c r="B94" s="56" t="s">
        <v>169</v>
      </c>
      <c r="C94" s="57" t="s">
        <v>298</v>
      </c>
      <c r="D94" s="58">
        <v>14915</v>
      </c>
      <c r="E94" s="59">
        <v>14914.15</v>
      </c>
      <c r="F94" s="60">
        <f t="shared" si="2"/>
        <v>0.8500000000003638</v>
      </c>
    </row>
    <row r="95" spans="1:6" ht="75.2" customHeight="1">
      <c r="A95" s="73" t="s">
        <v>299</v>
      </c>
      <c r="B95" s="68" t="s">
        <v>169</v>
      </c>
      <c r="C95" s="69" t="s">
        <v>300</v>
      </c>
      <c r="D95" s="70">
        <v>14915</v>
      </c>
      <c r="E95" s="71">
        <v>14914.15</v>
      </c>
      <c r="F95" s="72">
        <f t="shared" si="2"/>
        <v>0.8500000000003638</v>
      </c>
    </row>
    <row r="96" spans="1:6" ht="18.75" customHeight="1">
      <c r="A96" s="67" t="s">
        <v>192</v>
      </c>
      <c r="B96" s="68" t="s">
        <v>169</v>
      </c>
      <c r="C96" s="69" t="s">
        <v>301</v>
      </c>
      <c r="D96" s="70">
        <v>14915</v>
      </c>
      <c r="E96" s="71">
        <v>14914.15</v>
      </c>
      <c r="F96" s="72">
        <f t="shared" si="2"/>
        <v>0.8500000000003638</v>
      </c>
    </row>
    <row r="97" spans="1:6" ht="18.75" customHeight="1">
      <c r="A97" s="67" t="s">
        <v>194</v>
      </c>
      <c r="B97" s="68" t="s">
        <v>169</v>
      </c>
      <c r="C97" s="69" t="s">
        <v>302</v>
      </c>
      <c r="D97" s="70">
        <v>14915</v>
      </c>
      <c r="E97" s="71">
        <v>14914.15</v>
      </c>
      <c r="F97" s="72">
        <f t="shared" si="2"/>
        <v>0.8500000000003638</v>
      </c>
    </row>
    <row r="98" spans="1:6" ht="28.15" customHeight="1">
      <c r="A98" s="67" t="s">
        <v>303</v>
      </c>
      <c r="B98" s="68" t="s">
        <v>169</v>
      </c>
      <c r="C98" s="69" t="s">
        <v>304</v>
      </c>
      <c r="D98" s="70">
        <v>1000</v>
      </c>
      <c r="E98" s="71">
        <v>1000</v>
      </c>
      <c r="F98" s="72" t="str">
        <f t="shared" si="2"/>
        <v>-</v>
      </c>
    </row>
    <row r="99" spans="1:6" ht="28.15" customHeight="1">
      <c r="A99" s="55" t="s">
        <v>305</v>
      </c>
      <c r="B99" s="56" t="s">
        <v>169</v>
      </c>
      <c r="C99" s="57" t="s">
        <v>306</v>
      </c>
      <c r="D99" s="58">
        <v>1000</v>
      </c>
      <c r="E99" s="59">
        <v>1000</v>
      </c>
      <c r="F99" s="60" t="str">
        <f t="shared" si="2"/>
        <v>-</v>
      </c>
    </row>
    <row r="100" spans="1:6" ht="84.6" customHeight="1">
      <c r="A100" s="73" t="s">
        <v>307</v>
      </c>
      <c r="B100" s="68" t="s">
        <v>169</v>
      </c>
      <c r="C100" s="69" t="s">
        <v>308</v>
      </c>
      <c r="D100" s="70">
        <v>1000</v>
      </c>
      <c r="E100" s="71">
        <v>1000</v>
      </c>
      <c r="F100" s="72" t="str">
        <f t="shared" si="2"/>
        <v>-</v>
      </c>
    </row>
    <row r="101" spans="1:6" ht="18.75" customHeight="1">
      <c r="A101" s="67" t="s">
        <v>192</v>
      </c>
      <c r="B101" s="68" t="s">
        <v>169</v>
      </c>
      <c r="C101" s="69" t="s">
        <v>309</v>
      </c>
      <c r="D101" s="70">
        <v>1000</v>
      </c>
      <c r="E101" s="71">
        <v>1000</v>
      </c>
      <c r="F101" s="72" t="str">
        <f t="shared" si="2"/>
        <v>-</v>
      </c>
    </row>
    <row r="102" spans="1:6" ht="18.75" customHeight="1">
      <c r="A102" s="67" t="s">
        <v>194</v>
      </c>
      <c r="B102" s="68" t="s">
        <v>169</v>
      </c>
      <c r="C102" s="69" t="s">
        <v>310</v>
      </c>
      <c r="D102" s="70">
        <v>1000</v>
      </c>
      <c r="E102" s="71">
        <v>1000</v>
      </c>
      <c r="F102" s="72" t="str">
        <f t="shared" si="2"/>
        <v>-</v>
      </c>
    </row>
    <row r="103" spans="1:6" ht="18.75" customHeight="1">
      <c r="A103" s="67" t="s">
        <v>311</v>
      </c>
      <c r="B103" s="68" t="s">
        <v>169</v>
      </c>
      <c r="C103" s="69" t="s">
        <v>312</v>
      </c>
      <c r="D103" s="70">
        <v>1297140</v>
      </c>
      <c r="E103" s="71">
        <v>1290238.93</v>
      </c>
      <c r="F103" s="72">
        <f t="shared" si="2"/>
        <v>6901.0700000000652</v>
      </c>
    </row>
    <row r="104" spans="1:6" ht="18.75" customHeight="1">
      <c r="A104" s="55" t="s">
        <v>313</v>
      </c>
      <c r="B104" s="56" t="s">
        <v>169</v>
      </c>
      <c r="C104" s="57" t="s">
        <v>314</v>
      </c>
      <c r="D104" s="58">
        <v>1297140</v>
      </c>
      <c r="E104" s="59">
        <v>1290238.93</v>
      </c>
      <c r="F104" s="60">
        <f t="shared" si="2"/>
        <v>6901.0700000000652</v>
      </c>
    </row>
    <row r="105" spans="1:6" ht="37.700000000000003" customHeight="1">
      <c r="A105" s="67" t="s">
        <v>315</v>
      </c>
      <c r="B105" s="68" t="s">
        <v>169</v>
      </c>
      <c r="C105" s="69" t="s">
        <v>316</v>
      </c>
      <c r="D105" s="70">
        <v>43990</v>
      </c>
      <c r="E105" s="71">
        <v>43989.94</v>
      </c>
      <c r="F105" s="72">
        <f t="shared" si="2"/>
        <v>5.9999999997671694E-2</v>
      </c>
    </row>
    <row r="106" spans="1:6" ht="18.75" customHeight="1">
      <c r="A106" s="67" t="s">
        <v>192</v>
      </c>
      <c r="B106" s="68" t="s">
        <v>169</v>
      </c>
      <c r="C106" s="69" t="s">
        <v>317</v>
      </c>
      <c r="D106" s="70">
        <v>43990</v>
      </c>
      <c r="E106" s="71">
        <v>43989.94</v>
      </c>
      <c r="F106" s="72">
        <f t="shared" si="2"/>
        <v>5.9999999997671694E-2</v>
      </c>
    </row>
    <row r="107" spans="1:6" ht="18.75" customHeight="1">
      <c r="A107" s="67" t="s">
        <v>194</v>
      </c>
      <c r="B107" s="68" t="s">
        <v>169</v>
      </c>
      <c r="C107" s="69" t="s">
        <v>318</v>
      </c>
      <c r="D107" s="70">
        <v>43990</v>
      </c>
      <c r="E107" s="71">
        <v>43989.94</v>
      </c>
      <c r="F107" s="72">
        <f t="shared" si="2"/>
        <v>5.9999999997671694E-2</v>
      </c>
    </row>
    <row r="108" spans="1:6" ht="46.9" customHeight="1">
      <c r="A108" s="67" t="s">
        <v>319</v>
      </c>
      <c r="B108" s="68" t="s">
        <v>169</v>
      </c>
      <c r="C108" s="69" t="s">
        <v>320</v>
      </c>
      <c r="D108" s="70">
        <v>1253150</v>
      </c>
      <c r="E108" s="71">
        <v>1246248.99</v>
      </c>
      <c r="F108" s="72">
        <f t="shared" si="2"/>
        <v>6901.0100000000093</v>
      </c>
    </row>
    <row r="109" spans="1:6" ht="18.75" customHeight="1">
      <c r="A109" s="67" t="s">
        <v>192</v>
      </c>
      <c r="B109" s="68" t="s">
        <v>169</v>
      </c>
      <c r="C109" s="69" t="s">
        <v>321</v>
      </c>
      <c r="D109" s="70">
        <v>1253150</v>
      </c>
      <c r="E109" s="71">
        <v>1246248.99</v>
      </c>
      <c r="F109" s="72">
        <f t="shared" si="2"/>
        <v>6901.0100000000093</v>
      </c>
    </row>
    <row r="110" spans="1:6" ht="18.75" customHeight="1">
      <c r="A110" s="67" t="s">
        <v>194</v>
      </c>
      <c r="B110" s="68" t="s">
        <v>169</v>
      </c>
      <c r="C110" s="69" t="s">
        <v>322</v>
      </c>
      <c r="D110" s="70">
        <v>811450</v>
      </c>
      <c r="E110" s="71">
        <v>811449</v>
      </c>
      <c r="F110" s="72">
        <f t="shared" si="2"/>
        <v>1</v>
      </c>
    </row>
    <row r="111" spans="1:6" ht="15">
      <c r="A111" s="67" t="s">
        <v>196</v>
      </c>
      <c r="B111" s="68" t="s">
        <v>169</v>
      </c>
      <c r="C111" s="69" t="s">
        <v>323</v>
      </c>
      <c r="D111" s="70">
        <v>441700</v>
      </c>
      <c r="E111" s="71">
        <v>434799.99</v>
      </c>
      <c r="F111" s="72">
        <f t="shared" ref="F111:F142" si="3">IF(OR(D111="-",IF(E111="-",0,E111)&gt;=IF(D111="-",0,D111)),"-",IF(D111="-",0,D111)-IF(E111="-",0,E111))</f>
        <v>6900.0100000000093</v>
      </c>
    </row>
    <row r="112" spans="1:6" ht="18.75" customHeight="1">
      <c r="A112" s="67" t="s">
        <v>324</v>
      </c>
      <c r="B112" s="68" t="s">
        <v>169</v>
      </c>
      <c r="C112" s="69" t="s">
        <v>325</v>
      </c>
      <c r="D112" s="70">
        <v>39600</v>
      </c>
      <c r="E112" s="71">
        <v>39600</v>
      </c>
      <c r="F112" s="72" t="str">
        <f t="shared" si="3"/>
        <v>-</v>
      </c>
    </row>
    <row r="113" spans="1:6" ht="15">
      <c r="A113" s="55" t="s">
        <v>326</v>
      </c>
      <c r="B113" s="56" t="s">
        <v>169</v>
      </c>
      <c r="C113" s="57" t="s">
        <v>327</v>
      </c>
      <c r="D113" s="58">
        <v>39600</v>
      </c>
      <c r="E113" s="59">
        <v>39600</v>
      </c>
      <c r="F113" s="60" t="str">
        <f t="shared" si="3"/>
        <v>-</v>
      </c>
    </row>
    <row r="114" spans="1:6" ht="37.700000000000003" customHeight="1">
      <c r="A114" s="67" t="s">
        <v>328</v>
      </c>
      <c r="B114" s="68" t="s">
        <v>169</v>
      </c>
      <c r="C114" s="69" t="s">
        <v>329</v>
      </c>
      <c r="D114" s="70">
        <v>39600</v>
      </c>
      <c r="E114" s="71">
        <v>39600</v>
      </c>
      <c r="F114" s="72" t="str">
        <f t="shared" si="3"/>
        <v>-</v>
      </c>
    </row>
    <row r="115" spans="1:6" ht="18.75" customHeight="1">
      <c r="A115" s="67" t="s">
        <v>192</v>
      </c>
      <c r="B115" s="68" t="s">
        <v>169</v>
      </c>
      <c r="C115" s="69" t="s">
        <v>330</v>
      </c>
      <c r="D115" s="70">
        <v>39600</v>
      </c>
      <c r="E115" s="71">
        <v>39600</v>
      </c>
      <c r="F115" s="72" t="str">
        <f t="shared" si="3"/>
        <v>-</v>
      </c>
    </row>
    <row r="116" spans="1:6" ht="18.75" customHeight="1">
      <c r="A116" s="67" t="s">
        <v>194</v>
      </c>
      <c r="B116" s="68" t="s">
        <v>169</v>
      </c>
      <c r="C116" s="69" t="s">
        <v>331</v>
      </c>
      <c r="D116" s="70">
        <v>39600</v>
      </c>
      <c r="E116" s="71">
        <v>39600</v>
      </c>
      <c r="F116" s="72" t="str">
        <f t="shared" si="3"/>
        <v>-</v>
      </c>
    </row>
    <row r="117" spans="1:6" ht="18.75" customHeight="1">
      <c r="A117" s="67" t="s">
        <v>332</v>
      </c>
      <c r="B117" s="68" t="s">
        <v>169</v>
      </c>
      <c r="C117" s="69" t="s">
        <v>333</v>
      </c>
      <c r="D117" s="70">
        <v>3546838.73</v>
      </c>
      <c r="E117" s="71">
        <v>3117764.7</v>
      </c>
      <c r="F117" s="72">
        <f t="shared" si="3"/>
        <v>429074.0299999998</v>
      </c>
    </row>
    <row r="118" spans="1:6" ht="15">
      <c r="A118" s="55" t="s">
        <v>334</v>
      </c>
      <c r="B118" s="56" t="s">
        <v>169</v>
      </c>
      <c r="C118" s="57" t="s">
        <v>335</v>
      </c>
      <c r="D118" s="58">
        <v>3546838.73</v>
      </c>
      <c r="E118" s="59">
        <v>3117764.7</v>
      </c>
      <c r="F118" s="60">
        <f t="shared" si="3"/>
        <v>429074.0299999998</v>
      </c>
    </row>
    <row r="119" spans="1:6" ht="15">
      <c r="A119" s="67" t="s">
        <v>336</v>
      </c>
      <c r="B119" s="68" t="s">
        <v>169</v>
      </c>
      <c r="C119" s="69" t="s">
        <v>337</v>
      </c>
      <c r="D119" s="70">
        <v>25675</v>
      </c>
      <c r="E119" s="71">
        <v>25675</v>
      </c>
      <c r="F119" s="72" t="str">
        <f t="shared" si="3"/>
        <v>-</v>
      </c>
    </row>
    <row r="120" spans="1:6" ht="18.75" customHeight="1">
      <c r="A120" s="67" t="s">
        <v>192</v>
      </c>
      <c r="B120" s="68" t="s">
        <v>169</v>
      </c>
      <c r="C120" s="69" t="s">
        <v>338</v>
      </c>
      <c r="D120" s="70">
        <v>25675</v>
      </c>
      <c r="E120" s="71">
        <v>25675</v>
      </c>
      <c r="F120" s="72" t="str">
        <f t="shared" si="3"/>
        <v>-</v>
      </c>
    </row>
    <row r="121" spans="1:6" ht="18.75" customHeight="1">
      <c r="A121" s="67" t="s">
        <v>194</v>
      </c>
      <c r="B121" s="68" t="s">
        <v>169</v>
      </c>
      <c r="C121" s="69" t="s">
        <v>339</v>
      </c>
      <c r="D121" s="70">
        <v>25675</v>
      </c>
      <c r="E121" s="71">
        <v>25675</v>
      </c>
      <c r="F121" s="72" t="str">
        <f t="shared" si="3"/>
        <v>-</v>
      </c>
    </row>
    <row r="122" spans="1:6" ht="56.45" customHeight="1">
      <c r="A122" s="73" t="s">
        <v>340</v>
      </c>
      <c r="B122" s="68" t="s">
        <v>169</v>
      </c>
      <c r="C122" s="69" t="s">
        <v>341</v>
      </c>
      <c r="D122" s="70">
        <v>1481818.73</v>
      </c>
      <c r="E122" s="71">
        <v>1452268.66</v>
      </c>
      <c r="F122" s="72">
        <f t="shared" si="3"/>
        <v>29550.070000000065</v>
      </c>
    </row>
    <row r="123" spans="1:6" ht="18.75" customHeight="1">
      <c r="A123" s="67" t="s">
        <v>192</v>
      </c>
      <c r="B123" s="68" t="s">
        <v>169</v>
      </c>
      <c r="C123" s="69" t="s">
        <v>342</v>
      </c>
      <c r="D123" s="70">
        <v>1481818.73</v>
      </c>
      <c r="E123" s="71">
        <v>1452268.66</v>
      </c>
      <c r="F123" s="72">
        <f t="shared" si="3"/>
        <v>29550.070000000065</v>
      </c>
    </row>
    <row r="124" spans="1:6" ht="18.75" customHeight="1">
      <c r="A124" s="67" t="s">
        <v>194</v>
      </c>
      <c r="B124" s="68" t="s">
        <v>169</v>
      </c>
      <c r="C124" s="69" t="s">
        <v>343</v>
      </c>
      <c r="D124" s="70">
        <v>1481818.73</v>
      </c>
      <c r="E124" s="71">
        <v>1452268.66</v>
      </c>
      <c r="F124" s="72">
        <f t="shared" si="3"/>
        <v>29550.070000000065</v>
      </c>
    </row>
    <row r="125" spans="1:6" ht="46.9" customHeight="1">
      <c r="A125" s="67" t="s">
        <v>344</v>
      </c>
      <c r="B125" s="68" t="s">
        <v>169</v>
      </c>
      <c r="C125" s="69" t="s">
        <v>345</v>
      </c>
      <c r="D125" s="70">
        <v>2039345</v>
      </c>
      <c r="E125" s="71">
        <v>1639821.04</v>
      </c>
      <c r="F125" s="72">
        <f t="shared" si="3"/>
        <v>399523.95999999996</v>
      </c>
    </row>
    <row r="126" spans="1:6" ht="18.75" customHeight="1">
      <c r="A126" s="67" t="s">
        <v>192</v>
      </c>
      <c r="B126" s="68" t="s">
        <v>169</v>
      </c>
      <c r="C126" s="69" t="s">
        <v>346</v>
      </c>
      <c r="D126" s="70">
        <v>2039345</v>
      </c>
      <c r="E126" s="71">
        <v>1639821.04</v>
      </c>
      <c r="F126" s="72">
        <f t="shared" si="3"/>
        <v>399523.95999999996</v>
      </c>
    </row>
    <row r="127" spans="1:6" ht="18.75" customHeight="1">
      <c r="A127" s="67" t="s">
        <v>194</v>
      </c>
      <c r="B127" s="68" t="s">
        <v>169</v>
      </c>
      <c r="C127" s="69" t="s">
        <v>347</v>
      </c>
      <c r="D127" s="70">
        <v>2039345</v>
      </c>
      <c r="E127" s="71">
        <v>1639821.04</v>
      </c>
      <c r="F127" s="72">
        <f t="shared" si="3"/>
        <v>399523.95999999996</v>
      </c>
    </row>
    <row r="128" spans="1:6" ht="15">
      <c r="A128" s="67" t="s">
        <v>348</v>
      </c>
      <c r="B128" s="68" t="s">
        <v>169</v>
      </c>
      <c r="C128" s="69" t="s">
        <v>349</v>
      </c>
      <c r="D128" s="70">
        <v>8847632</v>
      </c>
      <c r="E128" s="71">
        <v>8726820.7599999998</v>
      </c>
      <c r="F128" s="72">
        <f t="shared" si="3"/>
        <v>120811.24000000022</v>
      </c>
    </row>
    <row r="129" spans="1:6" ht="15">
      <c r="A129" s="67" t="s">
        <v>350</v>
      </c>
      <c r="B129" s="68" t="s">
        <v>169</v>
      </c>
      <c r="C129" s="69" t="s">
        <v>351</v>
      </c>
      <c r="D129" s="70">
        <v>8847632</v>
      </c>
      <c r="E129" s="71">
        <v>8726820.7599999998</v>
      </c>
      <c r="F129" s="72">
        <f t="shared" si="3"/>
        <v>120811.24000000022</v>
      </c>
    </row>
    <row r="130" spans="1:6" ht="18.75" customHeight="1">
      <c r="A130" s="67" t="s">
        <v>352</v>
      </c>
      <c r="B130" s="68" t="s">
        <v>169</v>
      </c>
      <c r="C130" s="69" t="s">
        <v>353</v>
      </c>
      <c r="D130" s="70">
        <v>8847632</v>
      </c>
      <c r="E130" s="71">
        <v>8726820.7599999998</v>
      </c>
      <c r="F130" s="72">
        <f t="shared" si="3"/>
        <v>120811.24000000022</v>
      </c>
    </row>
    <row r="131" spans="1:6" ht="15">
      <c r="A131" s="55" t="s">
        <v>354</v>
      </c>
      <c r="B131" s="56" t="s">
        <v>169</v>
      </c>
      <c r="C131" s="57" t="s">
        <v>355</v>
      </c>
      <c r="D131" s="58">
        <v>8847632</v>
      </c>
      <c r="E131" s="59">
        <v>8726820.7599999998</v>
      </c>
      <c r="F131" s="60">
        <f t="shared" si="3"/>
        <v>120811.24000000022</v>
      </c>
    </row>
    <row r="132" spans="1:6" ht="15">
      <c r="A132" s="67" t="s">
        <v>356</v>
      </c>
      <c r="B132" s="68" t="s">
        <v>169</v>
      </c>
      <c r="C132" s="69" t="s">
        <v>357</v>
      </c>
      <c r="D132" s="70">
        <v>970000</v>
      </c>
      <c r="E132" s="71">
        <v>970000</v>
      </c>
      <c r="F132" s="72" t="str">
        <f t="shared" si="3"/>
        <v>-</v>
      </c>
    </row>
    <row r="133" spans="1:6" ht="15">
      <c r="A133" s="67" t="s">
        <v>358</v>
      </c>
      <c r="B133" s="68" t="s">
        <v>169</v>
      </c>
      <c r="C133" s="69" t="s">
        <v>359</v>
      </c>
      <c r="D133" s="70">
        <v>970000</v>
      </c>
      <c r="E133" s="71">
        <v>970000</v>
      </c>
      <c r="F133" s="72" t="str">
        <f t="shared" si="3"/>
        <v>-</v>
      </c>
    </row>
    <row r="134" spans="1:6" ht="15">
      <c r="A134" s="67" t="s">
        <v>360</v>
      </c>
      <c r="B134" s="68" t="s">
        <v>169</v>
      </c>
      <c r="C134" s="69" t="s">
        <v>361</v>
      </c>
      <c r="D134" s="70">
        <v>970000</v>
      </c>
      <c r="E134" s="71">
        <v>970000</v>
      </c>
      <c r="F134" s="72" t="str">
        <f t="shared" si="3"/>
        <v>-</v>
      </c>
    </row>
    <row r="135" spans="1:6" ht="46.9" customHeight="1">
      <c r="A135" s="67" t="s">
        <v>362</v>
      </c>
      <c r="B135" s="68" t="s">
        <v>169</v>
      </c>
      <c r="C135" s="69" t="s">
        <v>363</v>
      </c>
      <c r="D135" s="70">
        <v>3455832</v>
      </c>
      <c r="E135" s="71">
        <v>3455832</v>
      </c>
      <c r="F135" s="72" t="str">
        <f t="shared" si="3"/>
        <v>-</v>
      </c>
    </row>
    <row r="136" spans="1:6" ht="15">
      <c r="A136" s="67" t="s">
        <v>358</v>
      </c>
      <c r="B136" s="68" t="s">
        <v>169</v>
      </c>
      <c r="C136" s="69" t="s">
        <v>364</v>
      </c>
      <c r="D136" s="70">
        <v>3455832</v>
      </c>
      <c r="E136" s="71">
        <v>3455832</v>
      </c>
      <c r="F136" s="72" t="str">
        <f t="shared" si="3"/>
        <v>-</v>
      </c>
    </row>
    <row r="137" spans="1:6" ht="37.700000000000003" customHeight="1">
      <c r="A137" s="67" t="s">
        <v>365</v>
      </c>
      <c r="B137" s="68" t="s">
        <v>169</v>
      </c>
      <c r="C137" s="69" t="s">
        <v>366</v>
      </c>
      <c r="D137" s="70">
        <v>3455832</v>
      </c>
      <c r="E137" s="71">
        <v>3455832</v>
      </c>
      <c r="F137" s="72" t="str">
        <f t="shared" si="3"/>
        <v>-</v>
      </c>
    </row>
    <row r="138" spans="1:6" ht="37.700000000000003" customHeight="1">
      <c r="A138" s="67" t="s">
        <v>367</v>
      </c>
      <c r="B138" s="68" t="s">
        <v>169</v>
      </c>
      <c r="C138" s="69" t="s">
        <v>368</v>
      </c>
      <c r="D138" s="70">
        <v>80000</v>
      </c>
      <c r="E138" s="71">
        <v>80000</v>
      </c>
      <c r="F138" s="72" t="str">
        <f t="shared" si="3"/>
        <v>-</v>
      </c>
    </row>
    <row r="139" spans="1:6" ht="18.75" customHeight="1">
      <c r="A139" s="67" t="s">
        <v>192</v>
      </c>
      <c r="B139" s="68" t="s">
        <v>169</v>
      </c>
      <c r="C139" s="69" t="s">
        <v>369</v>
      </c>
      <c r="D139" s="70">
        <v>80000</v>
      </c>
      <c r="E139" s="71">
        <v>80000</v>
      </c>
      <c r="F139" s="72" t="str">
        <f t="shared" si="3"/>
        <v>-</v>
      </c>
    </row>
    <row r="140" spans="1:6" ht="18.75" customHeight="1">
      <c r="A140" s="67" t="s">
        <v>370</v>
      </c>
      <c r="B140" s="68" t="s">
        <v>169</v>
      </c>
      <c r="C140" s="69" t="s">
        <v>371</v>
      </c>
      <c r="D140" s="70">
        <v>80000</v>
      </c>
      <c r="E140" s="71">
        <v>80000</v>
      </c>
      <c r="F140" s="72" t="str">
        <f t="shared" si="3"/>
        <v>-</v>
      </c>
    </row>
    <row r="141" spans="1:6" ht="75.2" customHeight="1">
      <c r="A141" s="73" t="s">
        <v>372</v>
      </c>
      <c r="B141" s="68" t="s">
        <v>169</v>
      </c>
      <c r="C141" s="69" t="s">
        <v>373</v>
      </c>
      <c r="D141" s="70">
        <v>176800</v>
      </c>
      <c r="E141" s="71">
        <v>145300</v>
      </c>
      <c r="F141" s="72">
        <f t="shared" si="3"/>
        <v>31500</v>
      </c>
    </row>
    <row r="142" spans="1:6" ht="15">
      <c r="A142" s="67" t="s">
        <v>358</v>
      </c>
      <c r="B142" s="68" t="s">
        <v>169</v>
      </c>
      <c r="C142" s="69" t="s">
        <v>374</v>
      </c>
      <c r="D142" s="70">
        <v>176800</v>
      </c>
      <c r="E142" s="71">
        <v>145300</v>
      </c>
      <c r="F142" s="72">
        <f t="shared" si="3"/>
        <v>31500</v>
      </c>
    </row>
    <row r="143" spans="1:6" ht="15">
      <c r="A143" s="67" t="s">
        <v>360</v>
      </c>
      <c r="B143" s="68" t="s">
        <v>169</v>
      </c>
      <c r="C143" s="69" t="s">
        <v>375</v>
      </c>
      <c r="D143" s="70">
        <v>176800</v>
      </c>
      <c r="E143" s="71">
        <v>145300</v>
      </c>
      <c r="F143" s="72">
        <f t="shared" ref="F143:F160" si="4">IF(OR(D143="-",IF(E143="-",0,E143)&gt;=IF(D143="-",0,D143)),"-",IF(D143="-",0,D143)-IF(E143="-",0,E143))</f>
        <v>31500</v>
      </c>
    </row>
    <row r="144" spans="1:6" ht="18.75" customHeight="1">
      <c r="A144" s="67" t="s">
        <v>376</v>
      </c>
      <c r="B144" s="68" t="s">
        <v>169</v>
      </c>
      <c r="C144" s="69" t="s">
        <v>377</v>
      </c>
      <c r="D144" s="70">
        <v>4165000</v>
      </c>
      <c r="E144" s="71">
        <v>4075688.76</v>
      </c>
      <c r="F144" s="72">
        <f t="shared" si="4"/>
        <v>89311.240000000224</v>
      </c>
    </row>
    <row r="145" spans="1:6" ht="18.75" customHeight="1">
      <c r="A145" s="67" t="s">
        <v>192</v>
      </c>
      <c r="B145" s="68" t="s">
        <v>169</v>
      </c>
      <c r="C145" s="69" t="s">
        <v>378</v>
      </c>
      <c r="D145" s="70">
        <v>4165000</v>
      </c>
      <c r="E145" s="71">
        <v>4075688.76</v>
      </c>
      <c r="F145" s="72">
        <f t="shared" si="4"/>
        <v>89311.240000000224</v>
      </c>
    </row>
    <row r="146" spans="1:6" ht="18.75" customHeight="1">
      <c r="A146" s="67" t="s">
        <v>370</v>
      </c>
      <c r="B146" s="68" t="s">
        <v>169</v>
      </c>
      <c r="C146" s="69" t="s">
        <v>379</v>
      </c>
      <c r="D146" s="70">
        <v>4165000</v>
      </c>
      <c r="E146" s="71">
        <v>4075688.76</v>
      </c>
      <c r="F146" s="72">
        <f t="shared" si="4"/>
        <v>89311.240000000224</v>
      </c>
    </row>
    <row r="147" spans="1:6" ht="15">
      <c r="A147" s="67" t="s">
        <v>380</v>
      </c>
      <c r="B147" s="68" t="s">
        <v>169</v>
      </c>
      <c r="C147" s="69" t="s">
        <v>381</v>
      </c>
      <c r="D147" s="70">
        <v>262520</v>
      </c>
      <c r="E147" s="71">
        <v>262519.44</v>
      </c>
      <c r="F147" s="72">
        <f t="shared" si="4"/>
        <v>0.55999999999767169</v>
      </c>
    </row>
    <row r="148" spans="1:6" ht="15">
      <c r="A148" s="67" t="s">
        <v>382</v>
      </c>
      <c r="B148" s="68" t="s">
        <v>169</v>
      </c>
      <c r="C148" s="69" t="s">
        <v>383</v>
      </c>
      <c r="D148" s="70">
        <v>262520</v>
      </c>
      <c r="E148" s="71">
        <v>262519.44</v>
      </c>
      <c r="F148" s="72">
        <f t="shared" si="4"/>
        <v>0.55999999999767169</v>
      </c>
    </row>
    <row r="149" spans="1:6" ht="18.75" customHeight="1">
      <c r="A149" s="67" t="s">
        <v>384</v>
      </c>
      <c r="B149" s="68" t="s">
        <v>169</v>
      </c>
      <c r="C149" s="69" t="s">
        <v>385</v>
      </c>
      <c r="D149" s="70">
        <v>262520</v>
      </c>
      <c r="E149" s="71">
        <v>262519.44</v>
      </c>
      <c r="F149" s="72">
        <f t="shared" si="4"/>
        <v>0.55999999999767169</v>
      </c>
    </row>
    <row r="150" spans="1:6" ht="15">
      <c r="A150" s="55" t="s">
        <v>386</v>
      </c>
      <c r="B150" s="56" t="s">
        <v>169</v>
      </c>
      <c r="C150" s="57" t="s">
        <v>387</v>
      </c>
      <c r="D150" s="58">
        <v>262520</v>
      </c>
      <c r="E150" s="59">
        <v>262519.44</v>
      </c>
      <c r="F150" s="60">
        <f t="shared" si="4"/>
        <v>0.55999999999767169</v>
      </c>
    </row>
    <row r="151" spans="1:6" ht="56.45" customHeight="1">
      <c r="A151" s="73" t="s">
        <v>388</v>
      </c>
      <c r="B151" s="68" t="s">
        <v>169</v>
      </c>
      <c r="C151" s="69" t="s">
        <v>389</v>
      </c>
      <c r="D151" s="70">
        <v>262520</v>
      </c>
      <c r="E151" s="71">
        <v>262519.44</v>
      </c>
      <c r="F151" s="72">
        <f t="shared" si="4"/>
        <v>0.55999999999767169</v>
      </c>
    </row>
    <row r="152" spans="1:6" ht="18.75" customHeight="1">
      <c r="A152" s="67" t="s">
        <v>390</v>
      </c>
      <c r="B152" s="68" t="s">
        <v>169</v>
      </c>
      <c r="C152" s="69" t="s">
        <v>391</v>
      </c>
      <c r="D152" s="70">
        <v>262520</v>
      </c>
      <c r="E152" s="71">
        <v>262519.44</v>
      </c>
      <c r="F152" s="72">
        <f t="shared" si="4"/>
        <v>0.55999999999767169</v>
      </c>
    </row>
    <row r="153" spans="1:6" ht="15">
      <c r="A153" s="67" t="s">
        <v>392</v>
      </c>
      <c r="B153" s="68" t="s">
        <v>169</v>
      </c>
      <c r="C153" s="69" t="s">
        <v>393</v>
      </c>
      <c r="D153" s="70">
        <v>262520</v>
      </c>
      <c r="E153" s="71">
        <v>262519.44</v>
      </c>
      <c r="F153" s="72">
        <f t="shared" si="4"/>
        <v>0.55999999999767169</v>
      </c>
    </row>
    <row r="154" spans="1:6" ht="15">
      <c r="A154" s="67" t="s">
        <v>394</v>
      </c>
      <c r="B154" s="68" t="s">
        <v>169</v>
      </c>
      <c r="C154" s="69" t="s">
        <v>395</v>
      </c>
      <c r="D154" s="70">
        <v>9600</v>
      </c>
      <c r="E154" s="71">
        <v>9600</v>
      </c>
      <c r="F154" s="72" t="str">
        <f t="shared" si="4"/>
        <v>-</v>
      </c>
    </row>
    <row r="155" spans="1:6" ht="15">
      <c r="A155" s="67" t="s">
        <v>396</v>
      </c>
      <c r="B155" s="68" t="s">
        <v>169</v>
      </c>
      <c r="C155" s="69" t="s">
        <v>397</v>
      </c>
      <c r="D155" s="70">
        <v>9600</v>
      </c>
      <c r="E155" s="71">
        <v>9600</v>
      </c>
      <c r="F155" s="72" t="str">
        <f t="shared" si="4"/>
        <v>-</v>
      </c>
    </row>
    <row r="156" spans="1:6" ht="18.75" customHeight="1">
      <c r="A156" s="67" t="s">
        <v>398</v>
      </c>
      <c r="B156" s="68" t="s">
        <v>169</v>
      </c>
      <c r="C156" s="69" t="s">
        <v>399</v>
      </c>
      <c r="D156" s="70">
        <v>9600</v>
      </c>
      <c r="E156" s="71">
        <v>9600</v>
      </c>
      <c r="F156" s="72" t="str">
        <f t="shared" si="4"/>
        <v>-</v>
      </c>
    </row>
    <row r="157" spans="1:6" ht="18.75" customHeight="1">
      <c r="A157" s="55" t="s">
        <v>400</v>
      </c>
      <c r="B157" s="56" t="s">
        <v>169</v>
      </c>
      <c r="C157" s="57" t="s">
        <v>401</v>
      </c>
      <c r="D157" s="58">
        <v>9600</v>
      </c>
      <c r="E157" s="59">
        <v>9600</v>
      </c>
      <c r="F157" s="60" t="str">
        <f t="shared" si="4"/>
        <v>-</v>
      </c>
    </row>
    <row r="158" spans="1:6" ht="46.9" customHeight="1">
      <c r="A158" s="67" t="s">
        <v>402</v>
      </c>
      <c r="B158" s="68" t="s">
        <v>169</v>
      </c>
      <c r="C158" s="69" t="s">
        <v>403</v>
      </c>
      <c r="D158" s="70">
        <v>9600</v>
      </c>
      <c r="E158" s="71">
        <v>9600</v>
      </c>
      <c r="F158" s="72" t="str">
        <f t="shared" si="4"/>
        <v>-</v>
      </c>
    </row>
    <row r="159" spans="1:6" ht="18.75" customHeight="1">
      <c r="A159" s="67" t="s">
        <v>192</v>
      </c>
      <c r="B159" s="68" t="s">
        <v>169</v>
      </c>
      <c r="C159" s="69" t="s">
        <v>404</v>
      </c>
      <c r="D159" s="70">
        <v>9600</v>
      </c>
      <c r="E159" s="71">
        <v>9600</v>
      </c>
      <c r="F159" s="72" t="str">
        <f t="shared" si="4"/>
        <v>-</v>
      </c>
    </row>
    <row r="160" spans="1:6" ht="18.75" customHeight="1">
      <c r="A160" s="67" t="s">
        <v>194</v>
      </c>
      <c r="B160" s="68" t="s">
        <v>169</v>
      </c>
      <c r="C160" s="69" t="s">
        <v>405</v>
      </c>
      <c r="D160" s="70">
        <v>9600</v>
      </c>
      <c r="E160" s="71">
        <v>9600</v>
      </c>
      <c r="F160" s="72" t="str">
        <f t="shared" si="4"/>
        <v>-</v>
      </c>
    </row>
    <row r="161" spans="1:6" ht="9" customHeight="1">
      <c r="A161" s="74"/>
      <c r="B161" s="75"/>
      <c r="C161" s="76"/>
      <c r="D161" s="77"/>
      <c r="E161" s="75"/>
      <c r="F161" s="75"/>
    </row>
    <row r="162" spans="1:6" ht="13.5" customHeight="1">
      <c r="A162" s="78" t="s">
        <v>406</v>
      </c>
      <c r="B162" s="79" t="s">
        <v>407</v>
      </c>
      <c r="C162" s="80" t="s">
        <v>170</v>
      </c>
      <c r="D162" s="81">
        <v>-264100</v>
      </c>
      <c r="E162" s="81">
        <v>2574759.75</v>
      </c>
      <c r="F162" s="82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6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61" t="s">
        <v>409</v>
      </c>
      <c r="B1" s="161"/>
      <c r="C1" s="161"/>
      <c r="D1" s="161"/>
      <c r="E1" s="161"/>
      <c r="F1" s="161"/>
    </row>
    <row r="2" spans="1:6" ht="13.15" customHeight="1">
      <c r="A2" s="160" t="s">
        <v>410</v>
      </c>
      <c r="B2" s="160"/>
      <c r="C2" s="160"/>
      <c r="D2" s="160"/>
      <c r="E2" s="160"/>
      <c r="F2" s="160"/>
    </row>
    <row r="3" spans="1:6" ht="9" customHeight="1" thickBot="1">
      <c r="A3" s="83"/>
      <c r="B3" s="84"/>
      <c r="C3" s="85"/>
      <c r="D3" s="86"/>
      <c r="E3" s="86"/>
      <c r="F3" s="85"/>
    </row>
    <row r="4" spans="1:6" ht="13.9" customHeight="1">
      <c r="A4" s="162" t="s">
        <v>21</v>
      </c>
      <c r="B4" s="165" t="s">
        <v>22</v>
      </c>
      <c r="C4" s="165" t="s">
        <v>411</v>
      </c>
      <c r="D4" s="168" t="s">
        <v>24</v>
      </c>
      <c r="E4" s="168" t="s">
        <v>25</v>
      </c>
      <c r="F4" s="171" t="s">
        <v>26</v>
      </c>
    </row>
    <row r="5" spans="1:6" ht="4.9000000000000004" customHeight="1">
      <c r="A5" s="163"/>
      <c r="B5" s="166"/>
      <c r="C5" s="166"/>
      <c r="D5" s="169"/>
      <c r="E5" s="169"/>
      <c r="F5" s="172"/>
    </row>
    <row r="6" spans="1:6" ht="6" customHeight="1">
      <c r="A6" s="163"/>
      <c r="B6" s="166"/>
      <c r="C6" s="166"/>
      <c r="D6" s="169"/>
      <c r="E6" s="169"/>
      <c r="F6" s="172"/>
    </row>
    <row r="7" spans="1:6" ht="4.9000000000000004" customHeight="1">
      <c r="A7" s="163"/>
      <c r="B7" s="166"/>
      <c r="C7" s="166"/>
      <c r="D7" s="169"/>
      <c r="E7" s="169"/>
      <c r="F7" s="172"/>
    </row>
    <row r="8" spans="1:6" ht="6" customHeight="1">
      <c r="A8" s="163"/>
      <c r="B8" s="166"/>
      <c r="C8" s="166"/>
      <c r="D8" s="169"/>
      <c r="E8" s="169"/>
      <c r="F8" s="172"/>
    </row>
    <row r="9" spans="1:6" ht="6" customHeight="1">
      <c r="A9" s="163"/>
      <c r="B9" s="166"/>
      <c r="C9" s="166"/>
      <c r="D9" s="169"/>
      <c r="E9" s="169"/>
      <c r="F9" s="172"/>
    </row>
    <row r="10" spans="1:6" ht="18" customHeight="1">
      <c r="A10" s="164"/>
      <c r="B10" s="167"/>
      <c r="C10" s="167"/>
      <c r="D10" s="170"/>
      <c r="E10" s="170"/>
      <c r="F10" s="173"/>
    </row>
    <row r="11" spans="1:6" ht="13.5" customHeight="1" thickBot="1">
      <c r="A11" s="87">
        <v>1</v>
      </c>
      <c r="B11" s="88">
        <v>2</v>
      </c>
      <c r="C11" s="89">
        <v>3</v>
      </c>
      <c r="D11" s="90" t="s">
        <v>27</v>
      </c>
      <c r="E11" s="91" t="s">
        <v>28</v>
      </c>
      <c r="F11" s="92" t="s">
        <v>29</v>
      </c>
    </row>
    <row r="12" spans="1:6" ht="18.75" customHeight="1">
      <c r="A12" s="93" t="s">
        <v>412</v>
      </c>
      <c r="B12" s="94" t="s">
        <v>413</v>
      </c>
      <c r="C12" s="95" t="s">
        <v>170</v>
      </c>
      <c r="D12" s="96">
        <f>D20</f>
        <v>264100</v>
      </c>
      <c r="E12" s="96">
        <f>E20</f>
        <v>-2574759.75</v>
      </c>
      <c r="F12" s="97" t="s">
        <v>170</v>
      </c>
    </row>
    <row r="13" spans="1:6" ht="15">
      <c r="A13" s="98" t="s">
        <v>33</v>
      </c>
      <c r="B13" s="99"/>
      <c r="C13" s="100"/>
      <c r="D13" s="101"/>
      <c r="E13" s="101"/>
      <c r="F13" s="102"/>
    </row>
    <row r="14" spans="1:6" ht="18.75" customHeight="1">
      <c r="A14" s="103" t="s">
        <v>414</v>
      </c>
      <c r="B14" s="104" t="s">
        <v>415</v>
      </c>
      <c r="C14" s="105" t="s">
        <v>170</v>
      </c>
      <c r="D14" s="106" t="s">
        <v>44</v>
      </c>
      <c r="E14" s="106">
        <v>0</v>
      </c>
      <c r="F14" s="107" t="s">
        <v>44</v>
      </c>
    </row>
    <row r="15" spans="1:6" ht="15">
      <c r="A15" s="98" t="s">
        <v>416</v>
      </c>
      <c r="B15" s="99"/>
      <c r="C15" s="100"/>
      <c r="D15" s="101"/>
      <c r="E15" s="101"/>
      <c r="F15" s="102"/>
    </row>
    <row r="16" spans="1:6" ht="33.75">
      <c r="A16" s="108" t="s">
        <v>451</v>
      </c>
      <c r="B16" s="109" t="s">
        <v>415</v>
      </c>
      <c r="C16" s="110" t="s">
        <v>452</v>
      </c>
      <c r="D16" s="111">
        <f>E16</f>
        <v>0</v>
      </c>
      <c r="E16" s="111">
        <v>0</v>
      </c>
      <c r="F16" s="112"/>
    </row>
    <row r="17" spans="1:6" ht="33.75">
      <c r="A17" s="113" t="s">
        <v>453</v>
      </c>
      <c r="B17" s="114" t="s">
        <v>415</v>
      </c>
      <c r="C17" s="115" t="s">
        <v>454</v>
      </c>
      <c r="D17" s="116">
        <f>D16</f>
        <v>0</v>
      </c>
      <c r="E17" s="116">
        <v>0</v>
      </c>
      <c r="F17" s="117" t="s">
        <v>44</v>
      </c>
    </row>
    <row r="18" spans="1:6" ht="15">
      <c r="A18" s="103" t="s">
        <v>417</v>
      </c>
      <c r="B18" s="104" t="s">
        <v>418</v>
      </c>
      <c r="C18" s="105" t="s">
        <v>170</v>
      </c>
      <c r="D18" s="106" t="s">
        <v>44</v>
      </c>
      <c r="E18" s="106" t="s">
        <v>44</v>
      </c>
      <c r="F18" s="107" t="s">
        <v>44</v>
      </c>
    </row>
    <row r="19" spans="1:6" ht="18.75" customHeight="1">
      <c r="A19" s="98" t="s">
        <v>416</v>
      </c>
      <c r="B19" s="99"/>
      <c r="C19" s="100"/>
      <c r="D19" s="101"/>
      <c r="E19" s="101"/>
      <c r="F19" s="102"/>
    </row>
    <row r="20" spans="1:6" ht="15">
      <c r="A20" s="93" t="s">
        <v>419</v>
      </c>
      <c r="B20" s="94" t="s">
        <v>420</v>
      </c>
      <c r="C20" s="95" t="s">
        <v>421</v>
      </c>
      <c r="D20" s="96">
        <f>D21</f>
        <v>264100</v>
      </c>
      <c r="E20" s="96">
        <f>E21</f>
        <v>-2574759.75</v>
      </c>
      <c r="F20" s="97" t="s">
        <v>44</v>
      </c>
    </row>
    <row r="21" spans="1:6" ht="18.75" customHeight="1">
      <c r="A21" s="93" t="s">
        <v>422</v>
      </c>
      <c r="B21" s="94" t="s">
        <v>420</v>
      </c>
      <c r="C21" s="95" t="s">
        <v>423</v>
      </c>
      <c r="D21" s="96">
        <v>264100</v>
      </c>
      <c r="E21" s="96">
        <f>E22+E25</f>
        <v>-2574759.75</v>
      </c>
      <c r="F21" s="97" t="s">
        <v>44</v>
      </c>
    </row>
    <row r="22" spans="1:6" ht="15">
      <c r="A22" s="93" t="s">
        <v>424</v>
      </c>
      <c r="B22" s="94" t="s">
        <v>425</v>
      </c>
      <c r="C22" s="95" t="s">
        <v>426</v>
      </c>
      <c r="D22" s="96">
        <v>-22150434.73</v>
      </c>
      <c r="E22" s="118">
        <v>-25030278.390000001</v>
      </c>
      <c r="F22" s="97" t="s">
        <v>408</v>
      </c>
    </row>
    <row r="23" spans="1:6" ht="18.75" customHeight="1">
      <c r="A23" s="113" t="s">
        <v>455</v>
      </c>
      <c r="B23" s="114" t="s">
        <v>425</v>
      </c>
      <c r="C23" s="115" t="s">
        <v>456</v>
      </c>
      <c r="D23" s="116">
        <f>D22</f>
        <v>-22150434.73</v>
      </c>
      <c r="E23" s="119">
        <f>E22</f>
        <v>-25030278.390000001</v>
      </c>
      <c r="F23" s="117" t="s">
        <v>408</v>
      </c>
    </row>
    <row r="24" spans="1:6" ht="12.75" customHeight="1">
      <c r="A24" s="113" t="s">
        <v>427</v>
      </c>
      <c r="B24" s="114" t="s">
        <v>425</v>
      </c>
      <c r="C24" s="115" t="s">
        <v>428</v>
      </c>
      <c r="D24" s="120">
        <f>D23</f>
        <v>-22150434.73</v>
      </c>
      <c r="E24" s="119">
        <f>E23</f>
        <v>-25030278.390000001</v>
      </c>
      <c r="F24" s="117" t="s">
        <v>408</v>
      </c>
    </row>
    <row r="25" spans="1:6" ht="12.75" customHeight="1" thickBot="1">
      <c r="A25" s="93" t="s">
        <v>429</v>
      </c>
      <c r="B25" s="94" t="s">
        <v>430</v>
      </c>
      <c r="C25" s="95" t="s">
        <v>431</v>
      </c>
      <c r="D25" s="121">
        <v>22414534.73</v>
      </c>
      <c r="E25" s="122">
        <v>22455518.640000001</v>
      </c>
      <c r="F25" s="97" t="s">
        <v>408</v>
      </c>
    </row>
    <row r="26" spans="1:6" ht="12.75" customHeight="1" thickBot="1">
      <c r="A26" s="113" t="s">
        <v>432</v>
      </c>
      <c r="B26" s="94" t="s">
        <v>430</v>
      </c>
      <c r="C26" s="115" t="s">
        <v>457</v>
      </c>
      <c r="D26" s="123">
        <f>D25</f>
        <v>22414534.73</v>
      </c>
      <c r="E26" s="124">
        <f>E25</f>
        <v>22455518.640000001</v>
      </c>
      <c r="F26" s="97"/>
    </row>
    <row r="27" spans="1:6" ht="12.75" customHeight="1" thickBot="1">
      <c r="A27" s="125" t="s">
        <v>432</v>
      </c>
      <c r="B27" s="126" t="s">
        <v>430</v>
      </c>
      <c r="C27" s="127" t="s">
        <v>433</v>
      </c>
      <c r="D27" s="124">
        <f>D26</f>
        <v>22414534.73</v>
      </c>
      <c r="E27" s="124">
        <f>E26</f>
        <v>22455518.640000001</v>
      </c>
      <c r="F27" s="128" t="s">
        <v>408</v>
      </c>
    </row>
    <row r="28" spans="1:6" ht="12.75" customHeight="1">
      <c r="A28" s="129"/>
      <c r="B28" s="129"/>
      <c r="C28" s="129"/>
      <c r="D28" s="129"/>
      <c r="E28" s="129"/>
      <c r="F28" s="129"/>
    </row>
    <row r="29" spans="1:6" ht="12.75" customHeight="1">
      <c r="A29" s="130" t="s">
        <v>458</v>
      </c>
      <c r="B29" s="131"/>
      <c r="C29" s="131"/>
      <c r="D29" s="132"/>
      <c r="E29" s="131"/>
      <c r="F29" s="130" t="s">
        <v>459</v>
      </c>
    </row>
    <row r="30" spans="1:6" ht="12.75" customHeight="1">
      <c r="A30" s="131"/>
      <c r="B30" s="131"/>
      <c r="C30" s="131"/>
      <c r="D30" s="131"/>
      <c r="E30" s="131"/>
      <c r="F30" s="131"/>
    </row>
    <row r="31" spans="1:6" ht="12.75" customHeight="1">
      <c r="A31" s="130" t="s">
        <v>460</v>
      </c>
      <c r="B31" s="131"/>
      <c r="C31" s="131"/>
      <c r="D31" s="132"/>
      <c r="E31" s="131"/>
      <c r="F31" s="131" t="s">
        <v>461</v>
      </c>
    </row>
    <row r="32" spans="1:6" ht="12.75" customHeight="1">
      <c r="A32" s="131"/>
      <c r="B32" s="131"/>
      <c r="C32" s="131"/>
      <c r="D32" s="131"/>
      <c r="E32" s="131"/>
      <c r="F32" s="131"/>
    </row>
    <row r="33" spans="1:6" ht="12.75" customHeight="1">
      <c r="A33" s="130" t="s">
        <v>462</v>
      </c>
      <c r="B33" s="131"/>
      <c r="C33" s="131"/>
      <c r="D33" s="132"/>
      <c r="E33" s="131"/>
      <c r="F33" s="130" t="s">
        <v>463</v>
      </c>
    </row>
    <row r="34" spans="1:6" ht="12.75" customHeight="1">
      <c r="A34" s="131"/>
      <c r="B34" s="131"/>
      <c r="C34" s="131"/>
      <c r="D34" s="131"/>
      <c r="E34" s="131"/>
      <c r="F34" s="131"/>
    </row>
    <row r="35" spans="1:6" ht="15">
      <c r="A35" s="130" t="s">
        <v>464</v>
      </c>
      <c r="B35" s="131"/>
      <c r="C35" s="131"/>
      <c r="D35" s="131"/>
      <c r="E35" s="131"/>
      <c r="F35" s="131"/>
    </row>
    <row r="36" spans="1:6" ht="12.75" customHeight="1">
      <c r="A36" s="131"/>
      <c r="B36" s="131"/>
      <c r="C36" s="131"/>
      <c r="D36" s="131"/>
      <c r="E36" s="131"/>
      <c r="F36" s="13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9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434</v>
      </c>
      <c r="B1" t="s">
        <v>435</v>
      </c>
    </row>
    <row r="2" spans="1:2">
      <c r="A2" t="s">
        <v>436</v>
      </c>
      <c r="B2" t="s">
        <v>437</v>
      </c>
    </row>
    <row r="3" spans="1:2">
      <c r="A3" t="s">
        <v>438</v>
      </c>
      <c r="B3" t="s">
        <v>6</v>
      </c>
    </row>
    <row r="4" spans="1:2">
      <c r="A4" t="s">
        <v>439</v>
      </c>
      <c r="B4" t="s">
        <v>440</v>
      </c>
    </row>
    <row r="5" spans="1:2">
      <c r="A5" t="s">
        <v>441</v>
      </c>
      <c r="B5" t="s">
        <v>442</v>
      </c>
    </row>
    <row r="6" spans="1:2">
      <c r="A6" t="s">
        <v>443</v>
      </c>
      <c r="B6" t="s">
        <v>435</v>
      </c>
    </row>
    <row r="7" spans="1:2">
      <c r="A7" t="s">
        <v>444</v>
      </c>
      <c r="B7" t="s">
        <v>0</v>
      </c>
    </row>
    <row r="8" spans="1:2">
      <c r="A8" t="s">
        <v>445</v>
      </c>
      <c r="B8" t="s">
        <v>0</v>
      </c>
    </row>
    <row r="9" spans="1:2">
      <c r="A9" t="s">
        <v>446</v>
      </c>
      <c r="B9" t="s">
        <v>447</v>
      </c>
    </row>
    <row r="10" spans="1:2">
      <c r="A10" t="s">
        <v>448</v>
      </c>
      <c r="B10" t="s">
        <v>18</v>
      </c>
    </row>
    <row r="11" spans="1:2">
      <c r="A11" t="s">
        <v>449</v>
      </c>
      <c r="B1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2025-01-09T13:56:02Z</dcterms:created>
  <dcterms:modified xsi:type="dcterms:W3CDTF">2025-01-21T07:26:20Z</dcterms:modified>
</cp:coreProperties>
</file>